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defaultThemeVersion="124226"/>
  <bookViews>
    <workbookView xWindow="-90" yWindow="0" windowWidth="17490" windowHeight="7620" tabRatio="836"/>
  </bookViews>
  <sheets>
    <sheet name="Pt 1 Summary of Data" sheetId="4" r:id="rId1"/>
    <sheet name="Pt 2 Premium and Claims" sheetId="18" r:id="rId2"/>
    <sheet name="Pt 3 Expense Allocation" sheetId="8" r:id="rId3"/>
    <sheet name="Pt 4 MLR and Rebate Calculation" sheetId="10" r:id="rId4"/>
    <sheet name="Pt 5 Rebate Disbursement" sheetId="16" r:id="rId5"/>
    <sheet name="Pt 6 Additional Responses" sheetId="22" r:id="rId6"/>
    <sheet name="Attestation" sheetId="24" r:id="rId7"/>
    <sheet name="Tables" sheetId="25" r:id="rId8"/>
  </sheets>
  <definedNames>
    <definedName name="ACC_MED_INC_POOLS_BON_CURR_YR" localSheetId="1">'Pt 2 Premium and Claims'!$A$58</definedName>
    <definedName name="ACC_MED_INC_POOLS_BON_PRIOR_YR" localSheetId="1">'Pt 2 Premium and Claims'!$A$59</definedName>
    <definedName name="ACT_PREVENT_HOSP_READM_1" localSheetId="2">'Pt 3 Expense Allocation'!$A$76</definedName>
    <definedName name="ACT_PREVENT_HOSP_READM_10" localSheetId="2">'Pt 3 Expense Allocation'!$A$85</definedName>
    <definedName name="ACT_PREVENT_HOSP_READM_2" localSheetId="2">'Pt 3 Expense Allocation'!$A$77</definedName>
    <definedName name="ACT_PREVENT_HOSP_READM_3" localSheetId="2">'Pt 3 Expense Allocation'!$A$78</definedName>
    <definedName name="ACT_PREVENT_HOSP_READM_4" localSheetId="2">'Pt 3 Expense Allocation'!$A$79</definedName>
    <definedName name="ACT_PREVENT_HOSP_READM_5" localSheetId="2">'Pt 3 Expense Allocation'!$A$80</definedName>
    <definedName name="ACT_PREVENT_HOSP_READM_6" localSheetId="2">'Pt 3 Expense Allocation'!$A$81</definedName>
    <definedName name="ACT_PREVENT_HOSP_READM_7" localSheetId="2">'Pt 3 Expense Allocation'!$A$82</definedName>
    <definedName name="ACT_PREVENT_HOSP_READM_8" localSheetId="2">'Pt 3 Expense Allocation'!$A$83</definedName>
    <definedName name="ACT_PREVENT_HOSP_READM_9" localSheetId="2">'Pt 3 Expense Allocation'!$A$84</definedName>
    <definedName name="ACT_PREVENT_HOSP_READM_9" localSheetId="3">'Pt 3 Expense Allocation'!$A$85</definedName>
    <definedName name="ACTIVITES_TO_PREVENT_HOSP_READM" localSheetId="0">'Pt 1 Summary of Data'!$A$53</definedName>
    <definedName name="ADJ_EARNED_PREMIUM_LIC_REG_FEE" localSheetId="3">'Pt 4 MLR and Rebate Calculation'!$A$44</definedName>
    <definedName name="ADJ_INCURRED_CLAIMS" localSheetId="3">'Pt 4 MLR and Rebate Calculation'!$A$15</definedName>
    <definedName name="ADJ_INCURRED_CLAIMS_RESTATED_Q1" localSheetId="3">'Pt 4 MLR and Rebate Calculation'!$A$16</definedName>
    <definedName name="AFFILIATE_NAME_BLEND_RATE_ADJ_1" localSheetId="5">'Pt 6 Additional Responses'!$A$16</definedName>
    <definedName name="AFFILIATE_NAME_BLEND_RATE_ADJ_10" localSheetId="5">'Pt 6 Additional Responses'!$A$25</definedName>
    <definedName name="AFFILIATE_NAME_BLEND_RATE_ADJ_11" localSheetId="5">'Pt 6 Additional Responses'!$A$26</definedName>
    <definedName name="AFFILIATE_NAME_BLEND_RATE_ADJ_2" localSheetId="5">'Pt 6 Additional Responses'!$A$17</definedName>
    <definedName name="AFFILIATE_NAME_BLEND_RATE_ADJ_3" localSheetId="5">'Pt 6 Additional Responses'!$A$18</definedName>
    <definedName name="AFFILIATE_NAME_BLEND_RATE_ADJ_4" localSheetId="5">'Pt 6 Additional Responses'!$A$19</definedName>
    <definedName name="AFFILIATE_NAME_BLEND_RATE_ADJ_5" localSheetId="5">'Pt 6 Additional Responses'!$A$20</definedName>
    <definedName name="AFFILIATE_NAME_BLEND_RATE_ADJ_6" localSheetId="5">'Pt 6 Additional Responses'!$A$21</definedName>
    <definedName name="AFFILIATE_NAME_BLEND_RATE_ADJ_7" localSheetId="5">'Pt 6 Additional Responses'!$A$22</definedName>
    <definedName name="AFFILIATE_NAME_BLEND_RATE_ADJ_8" localSheetId="5">'Pt 6 Additional Responses'!$A$23</definedName>
    <definedName name="AFFILIATE_NAME_BLEND_RATE_ADJ_9" localSheetId="5">'Pt 6 Additional Responses'!$A$24</definedName>
    <definedName name="AFFILIATE_NAME_EXPERIENCE_1" localSheetId="5">'Pt 6 Additional Responses'!$A$30</definedName>
    <definedName name="AFFILIATE_NAME_EXPERIENCE_10" localSheetId="5">'Pt 6 Additional Responses'!$A$39</definedName>
    <definedName name="AFFILIATE_NAME_EXPERIENCE_11" localSheetId="5">'Pt 6 Additional Responses'!$A$40</definedName>
    <definedName name="AFFILIATE_NAME_EXPERIENCE_2" localSheetId="5">'Pt 6 Additional Responses'!$A$31</definedName>
    <definedName name="AFFILIATE_NAME_EXPERIENCE_3" localSheetId="5">'Pt 6 Additional Responses'!$A$32</definedName>
    <definedName name="AFFILIATE_NAME_EXPERIENCE_4" localSheetId="5">'Pt 6 Additional Responses'!$A$33</definedName>
    <definedName name="AFFILIATE_NAME_EXPERIENCE_5" localSheetId="5">'Pt 6 Additional Responses'!$A$34</definedName>
    <definedName name="AFFILIATE_NAME_EXPERIENCE_6" localSheetId="5">'Pt 6 Additional Responses'!$A$35</definedName>
    <definedName name="AFFILIATE_NAME_EXPERIENCE_7" localSheetId="5">'Pt 6 Additional Responses'!$A$36</definedName>
    <definedName name="AFFILIATE_NAME_EXPERIENCE_8" localSheetId="5">'Pt 6 Additional Responses'!$A$37</definedName>
    <definedName name="AFFILIATE_NAME_EXPERIENCE_9" localSheetId="5">'Pt 6 Additional Responses'!$A$38</definedName>
    <definedName name="AGGREGATE_2PERCENT_RULE_YEARLY" localSheetId="0">'Pt 1 Summary of Data'!$AU$18</definedName>
    <definedName name="AGGREGATE_2PERCENT_RULE_YEARLY" localSheetId="1">'Pt 2 Premium and Claims'!$AU$18</definedName>
    <definedName name="AGNTS_AND_BROKERS_FEES_COMMS" localSheetId="0">'Pt 1 Summary of Data'!$A$63</definedName>
    <definedName name="AGTS_AND_BRKRS_FEES_AND_COMM_1" localSheetId="2">'Pt 3 Expense Allocation'!$A$165</definedName>
    <definedName name="AGTS_AND_BRKRS_FEES_AND_COMM_10" localSheetId="2">'Pt 3 Expense Allocation'!$A$174</definedName>
    <definedName name="AGTS_AND_BRKRS_FEES_AND_COMM_2" localSheetId="2">'Pt 3 Expense Allocation'!$A$166</definedName>
    <definedName name="AGTS_AND_BRKRS_FEES_AND_COMM_3" localSheetId="2">'Pt 3 Expense Allocation'!$A$167</definedName>
    <definedName name="AGTS_AND_BRKRS_FEES_AND_COMM_4" localSheetId="2">'Pt 3 Expense Allocation'!$A$168</definedName>
    <definedName name="AGTS_AND_BRKRS_FEES_AND_COMM_5" localSheetId="2">'Pt 3 Expense Allocation'!$A$169</definedName>
    <definedName name="AGTS_AND_BRKRS_FEES_AND_COMM_6" localSheetId="2">'Pt 3 Expense Allocation'!$A$170</definedName>
    <definedName name="AGTS_AND_BRKRS_FEES_AND_COMM_7" localSheetId="2">'Pt 3 Expense Allocation'!$A$171</definedName>
    <definedName name="AGTS_AND_BRKRS_FEES_AND_COMM_8" localSheetId="2">'Pt 3 Expense Allocation'!$A$172</definedName>
    <definedName name="AGTS_AND_BRKRS_FEES_AND_COMM_9" localSheetId="2">'Pt 3 Expense Allocation'!$A$173</definedName>
    <definedName name="ALL_OTH_CLAIMS_ADJ_EXP_1" localSheetId="2">'Pt 3 Expense Allocation'!$A$143</definedName>
    <definedName name="ALL_OTH_CLAIMS_ADJ_EXP_10" localSheetId="2">'Pt 3 Expense Allocation'!$A$152</definedName>
    <definedName name="ALL_OTH_CLAIMS_ADJ_EXP_2" localSheetId="2">'Pt 3 Expense Allocation'!$A$144</definedName>
    <definedName name="ALL_OTH_CLAIMS_ADJ_EXP_3" localSheetId="2">'Pt 3 Expense Allocation'!$A$145</definedName>
    <definedName name="ALL_OTH_CLAIMS_ADJ_EXP_4" localSheetId="2">'Pt 3 Expense Allocation'!$A$146</definedName>
    <definedName name="ALL_OTH_CLAIMS_ADJ_EXP_5" localSheetId="2">'Pt 3 Expense Allocation'!$A$147</definedName>
    <definedName name="ALL_OTH_CLAIMS_ADJ_EXP_6" localSheetId="2">'Pt 3 Expense Allocation'!$A$148</definedName>
    <definedName name="ALL_OTH_CLAIMS_ADJ_EXP_7" localSheetId="2">'Pt 3 Expense Allocation'!$A$149</definedName>
    <definedName name="ALL_OTH_CLAIMS_ADJ_EXP_8" localSheetId="2">'Pt 3 Expense Allocation'!$A$150</definedName>
    <definedName name="ALL_OTH_CLAIMS_ADJ_EXP_9" localSheetId="2">'Pt 3 Expense Allocation'!$A$151</definedName>
    <definedName name="ALL_OTHER_CLAIMS_ADJ_EXPENSES" localSheetId="0">'Pt 1 Summary of Data'!$A$61</definedName>
    <definedName name="ALLOWABLE_FRAUD_REDUCTION_EX_PT1" localSheetId="0">'Pt 1 Summary of Data'!$A$38</definedName>
    <definedName name="ALLOWABLE_FRAUD_REDUCTION_EXP" localSheetId="1">'Pt 2 Premium and Claims'!$A$67</definedName>
    <definedName name="ALLOWABLE_ICD10_EXPENSES" localSheetId="0">'Pt 1 Summary of Data'!$A$57</definedName>
    <definedName name="ALLOWABLE_ICD10_EXPENSES_1" localSheetId="2">'Pt 3 Expense Allocation'!$A$120</definedName>
    <definedName name="ALLOWABLE_ICD10_EXPENSES_10" localSheetId="2">'Pt 3 Expense Allocation'!$A$129</definedName>
    <definedName name="ALLOWABLE_ICD10_EXPENSES_2" localSheetId="2">'Pt 3 Expense Allocation'!$A$121</definedName>
    <definedName name="ALLOWABLE_ICD10_EXPENSES_3" localSheetId="2">'Pt 3 Expense Allocation'!$A$122</definedName>
    <definedName name="ALLOWABLE_ICD10_EXPENSES_4" localSheetId="2">'Pt 3 Expense Allocation'!$A$123</definedName>
    <definedName name="ALLOWABLE_ICD10_EXPENSES_5" localSheetId="2">'Pt 3 Expense Allocation'!$A$124</definedName>
    <definedName name="ALLOWABLE_ICD10_EXPENSES_6" localSheetId="2">'Pt 3 Expense Allocation'!$A$125</definedName>
    <definedName name="ALLOWABLE_ICD10_EXPENSES_7" localSheetId="2">'Pt 3 Expense Allocation'!$A$126</definedName>
    <definedName name="ALLOWABLE_ICD10_EXPENSES_8" localSheetId="2">'Pt 3 Expense Allocation'!$A$127</definedName>
    <definedName name="ALLOWABLE_ICD10_EXPENSES_9" localSheetId="2">'Pt 3 Expense Allocation'!$A$128</definedName>
    <definedName name="AMBEST_NUMBER" localSheetId="0">'Pt 1 Summary of Data'!$F$8</definedName>
    <definedName name="AMT_OF_DE_MINIMIS_REBATES" localSheetId="4">'Pt 5 Rebate Disbursement'!$A$23</definedName>
    <definedName name="AMT_OWED_REBATE_PRIOR_REP_YR" localSheetId="4">'Pt 5 Rebate Disbursement'!$A$29</definedName>
    <definedName name="AMT_PAID_REBATE_PRIOR_REP_YR" localSheetId="4">'Pt 5 Rebate Disbursement'!$A$28</definedName>
    <definedName name="AMT_REBATES_PAID_BY_PREM_CREDIT" localSheetId="4">'Pt 5 Rebate Disbursement'!$A$24</definedName>
    <definedName name="AMT_REBATES_PAID_LUMP_SUM_REIMB" localSheetId="4">'Pt 5 Rebate Disbursement'!$A$25</definedName>
    <definedName name="AMT_UNCLAIM_REBATE_PRIOR_REP_YR" localSheetId="4">'Pt 5 Rebate Disbursement'!$A$34</definedName>
    <definedName name="AVERAGE_DEDUCTIBLE" localSheetId="3">'Pt 4 MLR and Rebate Calculation'!$A$30</definedName>
    <definedName name="BASE_CREDIBILITY_FACTOR" localSheetId="3">'Pt 4 MLR and Rebate Calculation'!$A$29</definedName>
    <definedName name="BLENDED_RATE_ADJUSTMENT" localSheetId="1">'Pt 2 Premium and Claims'!$A$65</definedName>
    <definedName name="BUSINESS_STATE" localSheetId="0">'Pt 1 Summary of Data'!$I$10</definedName>
    <definedName name="BUSINESS_STATE_LIST">Tables!$D$5:$D$63</definedName>
    <definedName name="CLM_ALL_INCU_DATES_PAID_REP_YR" localSheetId="1">'Pt 2 Premium and Claims'!$A$35</definedName>
    <definedName name="CLM_INC_REP_YR_AND_FOLL_YR" localSheetId="1">'Pt 2 Premium and Claims'!$A$36</definedName>
    <definedName name="CMM_INDIVIDUAL" localSheetId="4">'Pt 5 Rebate Disbursement'!$D$12</definedName>
    <definedName name="CMM_INDIVIDUAL_CY" localSheetId="3">'Pt 4 MLR and Rebate Calculation'!$G$13</definedName>
    <definedName name="CMM_INDIVIDUAL_DEFERRED_CY" localSheetId="0">'Pt 1 Summary of Data'!$J$18</definedName>
    <definedName name="CMM_INDIVIDUAL_DEFERRED_CY" localSheetId="1">'Pt 2 Premium and Claims'!$J$18</definedName>
    <definedName name="CMM_INDIVIDUAL_DEFERRED_PY" localSheetId="0">'Pt 1 Summary of Data'!$I$18</definedName>
    <definedName name="CMM_INDIVIDUAL_DEFERRED_PY" localSheetId="1">'Pt 2 Premium and Claims'!$I$18</definedName>
    <definedName name="CMM_INDIVIDUAL_DUAL_CONT" localSheetId="0">'Pt 1 Summary of Data'!$H$18</definedName>
    <definedName name="CMM_INDIVIDUAL_DUAL_CONT" localSheetId="1">'Pt 2 Premium and Claims'!$H$18</definedName>
    <definedName name="CMM_INDIVIDUAL_PY1" localSheetId="3">'Pt 4 MLR and Rebate Calculation'!$F$13</definedName>
    <definedName name="CMM_INDIVIDUAL_PY2" localSheetId="3">'Pt 4 MLR and Rebate Calculation'!$E$13</definedName>
    <definedName name="CMM_INDIVIDUAL_Q1" localSheetId="0">'Pt 1 Summary of Data'!$G$18</definedName>
    <definedName name="CMM_INDIVIDUAL_Q1" localSheetId="1">'Pt 2 Premium and Claims'!$G$18</definedName>
    <definedName name="CMM_INDIVIDUAL_TOTAL" localSheetId="3">'Pt 4 MLR and Rebate Calculation'!$H$13</definedName>
    <definedName name="CMM_INDIVIDUAL_YEARLY" localSheetId="0">'Pt 1 Summary of Data'!$F$18</definedName>
    <definedName name="CMM_INDIVIDUAL_YEARLY" localSheetId="1">'Pt 2 Premium and Claims'!$F$18</definedName>
    <definedName name="CMM_LARGE_GROUP" localSheetId="4">'Pt 5 Rebate Disbursement'!$F$12</definedName>
    <definedName name="CMM_LARGE_GROUP_CY" localSheetId="3">'Pt 4 MLR and Rebate Calculation'!$O$13</definedName>
    <definedName name="CMM_LARGE_GROUP_DEFERRED_CY" localSheetId="0">'Pt 1 Summary of Data'!$T$18</definedName>
    <definedName name="CMM_LARGE_GROUP_DEFERRED_CY" localSheetId="1">'Pt 2 Premium and Claims'!$T$18</definedName>
    <definedName name="CMM_LARGE_GROUP_DEFERRED_PY" localSheetId="0">'Pt 1 Summary of Data'!$S$18</definedName>
    <definedName name="CMM_LARGE_GROUP_DEFERRED_PY" localSheetId="1">'Pt 2 Premium and Claims'!$S$18</definedName>
    <definedName name="CMM_LARGE_GROUP_DUAL_CONT" localSheetId="0">'Pt 1 Summary of Data'!$R$18</definedName>
    <definedName name="CMM_LARGE_GROUP_DUAL_CONT" localSheetId="1">'Pt 2 Premium and Claims'!$R$18</definedName>
    <definedName name="CMM_LARGE_GROUP_PY1" localSheetId="3">'Pt 4 MLR and Rebate Calculation'!$N$13</definedName>
    <definedName name="CMM_LARGE_GROUP_PY2" localSheetId="3">'Pt 4 MLR and Rebate Calculation'!$M$13</definedName>
    <definedName name="CMM_LARGE_GROUP_Q1" localSheetId="0">'Pt 1 Summary of Data'!$Q$18</definedName>
    <definedName name="CMM_LARGE_GROUP_Q1" localSheetId="1">'Pt 2 Premium and Claims'!$Q$18</definedName>
    <definedName name="CMM_LARGE_GROUP_TOTAL" localSheetId="3">'Pt 4 MLR and Rebate Calculation'!$P$13</definedName>
    <definedName name="CMM_LARGE_GROUP_YEARLY" localSheetId="0">'Pt 1 Summary of Data'!$P$18</definedName>
    <definedName name="CMM_LARGE_GROUP_YEARLY" localSheetId="1">'Pt 2 Premium and Claims'!$P$18</definedName>
    <definedName name="CMM_SMALL_GROUP" localSheetId="4">'Pt 5 Rebate Disbursement'!$E$12</definedName>
    <definedName name="CMM_SMALL_GROUP_CY" localSheetId="3">'Pt 4 MLR and Rebate Calculation'!$K$13</definedName>
    <definedName name="CMM_SMALL_GROUP_DEFERRED_CY" localSheetId="0">'Pt 1 Summary of Data'!$O$18</definedName>
    <definedName name="CMM_SMALL_GROUP_DEFERRED_CY" localSheetId="1">'Pt 2 Premium and Claims'!$O$18</definedName>
    <definedName name="CMM_SMALL_GROUP_DEFERRED_PY" localSheetId="0">'Pt 1 Summary of Data'!$N$18</definedName>
    <definedName name="CMM_SMALL_GROUP_DEFERRED_PY" localSheetId="1">'Pt 2 Premium and Claims'!$N$18</definedName>
    <definedName name="CMM_SMALL_GROUP_DUAL_CONT" localSheetId="0">'Pt 1 Summary of Data'!$M$18</definedName>
    <definedName name="CMM_SMALL_GROUP_DUAL_CONT" localSheetId="1">'Pt 2 Premium and Claims'!$M$18</definedName>
    <definedName name="CMM_SMALL_GROUP_PY1" localSheetId="3">'Pt 4 MLR and Rebate Calculation'!$J$13</definedName>
    <definedName name="CMM_SMALL_GROUP_PY2" localSheetId="3">'Pt 4 MLR and Rebate Calculation'!$I$13</definedName>
    <definedName name="CMM_SMALL_GROUP_Q1" localSheetId="0">'Pt 1 Summary of Data'!$L$18</definedName>
    <definedName name="CMM_SMALL_GROUP_Q1" localSheetId="1">'Pt 2 Premium and Claims'!$L$18</definedName>
    <definedName name="CMM_SMALL_GROUP_TOTAL" localSheetId="3">'Pt 4 MLR and Rebate Calculation'!$L$13</definedName>
    <definedName name="CMM_SMALL_GROUP_YEARLY" localSheetId="0">'Pt 1 Summary of Data'!$K$18</definedName>
    <definedName name="CMM_SMALL_GROUP_YEARLY" localSheetId="1">'Pt 2 Premium and Claims'!$K$18</definedName>
    <definedName name="COMM_BEN_EXP_NOT_FOR_PROFIT_1" localSheetId="2">'Pt 3 Expense Allocation'!$A$50</definedName>
    <definedName name="COMM_BEN_EXP_NOT_FOR_PROFIT_2" localSheetId="2">'Pt 3 Expense Allocation'!$A$51</definedName>
    <definedName name="COMM_BEN_EXP_NOT_FOR_PROFIT_3" localSheetId="2">'Pt 3 Expense Allocation'!$A$52</definedName>
    <definedName name="COMM_BEN_EXP_NOT_FOR_PROFIT_4" localSheetId="2">'Pt 3 Expense Allocation'!$A$53</definedName>
    <definedName name="COMM_BEN_EXP_NOT_FOR_PROFIT_5" localSheetId="2">'Pt 3 Expense Allocation'!$A$54</definedName>
    <definedName name="COMM_BEN_EXP_NOT_FOR_PROFIT_6" localSheetId="2">'Pt 3 Expense Allocation'!$A$55</definedName>
    <definedName name="COMMUNITY_BENEFIT_EXP" localSheetId="0">'Pt 1 Summary of Data'!$A$68</definedName>
    <definedName name="COMMUNITY_BENEFIT_EXP_1" localSheetId="2">'Pt 3 Expense Allocation'!$A$198</definedName>
    <definedName name="COMMUNITY_BENEFIT_EXP_10" localSheetId="2">'Pt 3 Expense Allocation'!$A$207</definedName>
    <definedName name="COMMUNITY_BENEFIT_EXP_2" localSheetId="2">'Pt 3 Expense Allocation'!$A$199</definedName>
    <definedName name="COMMUNITY_BENEFIT_EXP_3" localSheetId="2">'Pt 3 Expense Allocation'!$A$200</definedName>
    <definedName name="COMMUNITY_BENEFIT_EXP_4" localSheetId="2">'Pt 3 Expense Allocation'!$A$201</definedName>
    <definedName name="COMMUNITY_BENEFIT_EXP_5" localSheetId="2">'Pt 3 Expense Allocation'!$A$202</definedName>
    <definedName name="COMMUNITY_BENEFIT_EXP_6" localSheetId="2">'Pt 3 Expense Allocation'!$A$203</definedName>
    <definedName name="COMMUNITY_BENEFIT_EXP_7" localSheetId="2">'Pt 3 Expense Allocation'!$A$204</definedName>
    <definedName name="COMMUNITY_BENEFIT_EXP_8" localSheetId="2">'Pt 3 Expense Allocation'!$A$205</definedName>
    <definedName name="COMMUNITY_BENEFIT_EXP_9" localSheetId="2">'Pt 3 Expense Allocation'!$A$206</definedName>
    <definedName name="COMMUNITY_BENEFIT_EXPENDITURES" localSheetId="0">'Pt 1 Summary of Data'!$A$48</definedName>
    <definedName name="COMPANY_ADDRESS" localSheetId="0">'Pt 1 Summary of Data'!$D$12</definedName>
    <definedName name="COMPANY_CODE" localSheetId="0">'Pt 1 Summary of Data'!$B$8</definedName>
    <definedName name="COMPANY_NAME" localSheetId="0">'Pt 1 Summary of Data'!$D$8</definedName>
    <definedName name="CONTINGENT_BEN_LAWSUIT_RESERVE" localSheetId="1">'Pt 2 Premium and Claims'!$A$63</definedName>
    <definedName name="COST_CONT_EXP_INC_QTY_IMP_EXP_1" localSheetId="2">'Pt 3 Expense Allocation'!$A$132</definedName>
    <definedName name="COST_CONT_EXP_INC_QTY_IMP_EXP_10" localSheetId="2">'Pt 3 Expense Allocation'!$A$141</definedName>
    <definedName name="COST_CONT_EXP_INC_QTY_IMP_EXP_2" localSheetId="2">'Pt 3 Expense Allocation'!$A$133</definedName>
    <definedName name="COST_CONT_EXP_INC_QTY_IMP_EXP_3" localSheetId="2">'Pt 3 Expense Allocation'!$A$134</definedName>
    <definedName name="COST_CONT_EXP_INC_QTY_IMP_EXP_4" localSheetId="2">'Pt 3 Expense Allocation'!$A$135</definedName>
    <definedName name="COST_CONT_EXP_INC_QTY_IMP_EXP_5" localSheetId="2">'Pt 3 Expense Allocation'!$A$136</definedName>
    <definedName name="COST_CONT_EXP_INC_QTY_IMP_EXP_6" localSheetId="2">'Pt 3 Expense Allocation'!$A$137</definedName>
    <definedName name="COST_CONT_EXP_INC_QTY_IMP_EXP_7" localSheetId="2">'Pt 3 Expense Allocation'!$A$138</definedName>
    <definedName name="COST_CONT_EXP_INC_QTY_IMP_EXP_8" localSheetId="2">'Pt 3 Expense Allocation'!$A$139</definedName>
    <definedName name="COST_CONT_EXP_INC_QTY_IMP_EXP_9" localSheetId="2">'Pt 3 Expense Allocation'!$A$140</definedName>
    <definedName name="COST_CONTAINMENT_EXP_NOT_INCL" localSheetId="0">'Pt 1 Summary of Data'!$A$60</definedName>
    <definedName name="CREDIBILITY_ADJ_FACTOR_LN3_5" localSheetId="3">'Pt 4 MLR and Rebate Calculation'!$A$38</definedName>
    <definedName name="CREDIBILITY_ADJUSTED_MLR" localSheetId="3">'Pt 4 MLR and Rebate Calculation'!$A$39</definedName>
    <definedName name="CREDIBILITY_ADJUSTED_MLR_LN4_4" localSheetId="3">'Pt 4 MLR and Rebate Calculation'!$A$43</definedName>
    <definedName name="CREDIBILITY_ADJUSTMENT_FACTOR" localSheetId="3">'Pt 4 MLR and Rebate Calculation'!$A$32</definedName>
    <definedName name="DBA_MARKETING_NAME" localSheetId="0">'Pt 1 Summary of Data'!$D$10</definedName>
    <definedName name="DEDUCTIBLE_FACTOR" localSheetId="3">'Pt 4 MLR and Rebate Calculation'!$A$31</definedName>
    <definedName name="DEFFERED_PRM_ACA" localSheetId="3">'Pt 4 MLR and Rebate Calculation'!$A$49</definedName>
    <definedName name="DEFFERED_TAX_ACA" localSheetId="3">'Pt 4 MLR and Rebate Calculation'!$A$50</definedName>
    <definedName name="DESC_DISB_PRI_REP_UNCLM_REB" localSheetId="4">'Pt 5 Rebate Disbursement'!$D$36</definedName>
    <definedName name="DESC_LOCATE_PLCY_HLERS_SUB" localSheetId="4">'Pt 5 Rebate Disbursement'!$D$35</definedName>
    <definedName name="DESC_OF_EXP_ELEMENT_BY_TYPE" localSheetId="2">'Pt 3 Expense Allocation'!$B$12</definedName>
    <definedName name="DET_DESC_OF_EXP_ALLOC_METHODS" localSheetId="2">'Pt 3 Expense Allocation'!$D$12</definedName>
    <definedName name="DIR_CLAIM_LIABILITY_CURR_YR" localSheetId="1">'Pt 2 Premium and Claims'!$A$38</definedName>
    <definedName name="DIR_CLAIM_LIABILITY_PRIOR_YR" localSheetId="1">'Pt 2 Premium and Claims'!$A$40</definedName>
    <definedName name="DIR_CLAIM_LIABILITY_Q1" localSheetId="1">'Pt 2 Premium and Claims'!$A$39</definedName>
    <definedName name="DIR_CLAIM_RESERVES_CURR_YR" localSheetId="1">'Pt 2 Premium and Claims'!$A$42</definedName>
    <definedName name="DIR_CLAIM_RESERVES_PRIOR_YR" localSheetId="1">'Pt 2 Premium and Claims'!$A$44</definedName>
    <definedName name="DIR_CLAIM_RESERVES_Q1" localSheetId="1">'Pt 2 Premium and Claims'!$A$43</definedName>
    <definedName name="DIR_CONTRACT_RESERVES_CURR_YR" localSheetId="1">'Pt 2 Premium and Claims'!$A$46</definedName>
    <definedName name="DIR_CONTRACT_RESERVES_PRIOR_YR" localSheetId="1">'Pt 2 Premium and Claims'!$A$48</definedName>
    <definedName name="DIR_CONTRACT_RESERVES_Q1" localSheetId="1">'Pt 2 Premium and Claims'!$A$47</definedName>
    <definedName name="DIR_SALES_SALARIES_AND_BENEFITS" localSheetId="0">'Pt 1 Summary of Data'!$A$62</definedName>
    <definedName name="DIRECT_PREMIUM_WRITTEN" localSheetId="1">'Pt 2 Premium and Claims'!$A$20</definedName>
    <definedName name="DIRECT_SALES_SAL_AND_BEN_1" localSheetId="2">'Pt 3 Expense Allocation'!$A$154</definedName>
    <definedName name="DIRECT_SALES_SAL_AND_BEN_10" localSheetId="2">'Pt 3 Expense Allocation'!$A$163</definedName>
    <definedName name="DIRECT_SALES_SAL_AND_BEN_2" localSheetId="2">'Pt 3 Expense Allocation'!$A$155</definedName>
    <definedName name="DIRECT_SALES_SAL_AND_BEN_3" localSheetId="2">'Pt 3 Expense Allocation'!$A$156</definedName>
    <definedName name="DIRECT_SALES_SAL_AND_BEN_4" localSheetId="2">'Pt 3 Expense Allocation'!$A$157</definedName>
    <definedName name="DIRECT_SALES_SAL_AND_BEN_5" localSheetId="2">'Pt 3 Expense Allocation'!$A$158</definedName>
    <definedName name="DIRECT_SALES_SAL_AND_BEN_6" localSheetId="2">'Pt 3 Expense Allocation'!$A$159</definedName>
    <definedName name="DIRECT_SALES_SAL_AND_BEN_7" localSheetId="2">'Pt 3 Expense Allocation'!$A$160</definedName>
    <definedName name="DIRECT_SALES_SAL_AND_BEN_8" localSheetId="2">'Pt 3 Expense Allocation'!$A$161</definedName>
    <definedName name="DIRECT_SALES_SAL_AND_BEN_9" localSheetId="2">'Pt 3 Expense Allocation'!$A$162</definedName>
    <definedName name="DOMICILIARY_STATE" localSheetId="0">'Pt 1 Summary of Data'!$I$12</definedName>
    <definedName name="EFFECTIVE_DATE" localSheetId="5">'Pt 6 Additional Responses'!$D$43</definedName>
    <definedName name="ENTITY_NAME_AGREEMENT_1" localSheetId="5">'Pt 6 Additional Responses'!$A$44</definedName>
    <definedName name="ENTITY_NAME_AGREEMENT_10" localSheetId="5">'Pt 6 Additional Responses'!$A$53</definedName>
    <definedName name="ENTITY_NAME_AGREEMENT_11" localSheetId="5">'Pt 6 Additional Responses'!$A$54</definedName>
    <definedName name="ENTITY_NAME_AGREEMENT_2" localSheetId="5">'Pt 6 Additional Responses'!$A$45</definedName>
    <definedName name="ENTITY_NAME_AGREEMENT_3" localSheetId="5">'Pt 6 Additional Responses'!$A$46</definedName>
    <definedName name="ENTITY_NAME_AGREEMENT_4" localSheetId="5">'Pt 6 Additional Responses'!$A$47</definedName>
    <definedName name="ENTITY_NAME_AGREEMENT_5" localSheetId="5">'Pt 6 Additional Responses'!$A$48</definedName>
    <definedName name="ENTITY_NAME_AGREEMENT_6" localSheetId="5">'Pt 6 Additional Responses'!$A$49</definedName>
    <definedName name="ENTITY_NAME_AGREEMENT_7" localSheetId="5">'Pt 6 Additional Responses'!$A$50</definedName>
    <definedName name="ENTITY_NAME_AGREEMENT_8" localSheetId="5">'Pt 6 Additional Responses'!$A$51</definedName>
    <definedName name="ENTITY_NAME_AGREEMENT_9" localSheetId="5">'Pt 6 Additional Responses'!$A$52</definedName>
    <definedName name="ENTITY_NAME_BUSINESS_SOLD_1" localSheetId="5">'Pt 6 Additional Responses'!$A$58</definedName>
    <definedName name="ENTITY_NAME_BUSINESS_SOLD_10" localSheetId="5">'Pt 6 Additional Responses'!$A$67</definedName>
    <definedName name="ENTITY_NAME_BUSINESS_SOLD_2" localSheetId="5">'Pt 6 Additional Responses'!$A$59</definedName>
    <definedName name="ENTITY_NAME_BUSINESS_SOLD_3" localSheetId="5">'Pt 6 Additional Responses'!$A$60</definedName>
    <definedName name="ENTITY_NAME_BUSINESS_SOLD_4" localSheetId="5">'Pt 6 Additional Responses'!$A$61</definedName>
    <definedName name="ENTITY_NAME_BUSINESS_SOLD_5" localSheetId="5">'Pt 6 Additional Responses'!$A$62</definedName>
    <definedName name="ENTITY_NAME_BUSINESS_SOLD_6" localSheetId="5">'Pt 6 Additional Responses'!$A$63</definedName>
    <definedName name="ENTITY_NAME_BUSINESS_SOLD_7" localSheetId="5">'Pt 6 Additional Responses'!$A$64</definedName>
    <definedName name="ENTITY_NAME_BUSINESS_SOLD_8" localSheetId="5">'Pt 6 Additional Responses'!$A$65</definedName>
    <definedName name="ENTITY_NAME_BUSINESS_SOLD_9" localSheetId="5">'Pt 6 Additional Responses'!$A$66</definedName>
    <definedName name="ENTITY_REPORTING_EXPERIENCE_1" localSheetId="5">'Pt 6 Additional Responses'!$A$70</definedName>
    <definedName name="ENTITY_REPORTING_EXPERIENCE_2" localSheetId="5">'Pt 6 Additional Responses'!$A$71</definedName>
    <definedName name="ENTITY_REPORTING_EXPERIENCE_3" localSheetId="5">'Pt 6 Additional Responses'!$A$72</definedName>
    <definedName name="EST_REB_UNPAID_CURR_MLR_REP_YR" localSheetId="0">'Pt 1 Summary of Data'!$A$36</definedName>
    <definedName name="EST_REB_UNPAID_PRIOR_MLR_REP_YR" localSheetId="0">'Pt 1 Summary of Data'!$A$35</definedName>
    <definedName name="EXP_RAT_REF_INC_REP_YR_FOLL_YR" localSheetId="1">'Pt 2 Premium and Claims'!$A$51</definedName>
    <definedName name="EXP_RAT_REFUNDS_INC_DATE_REP_YR" localSheetId="1">'Pt 2 Premium and Claims'!$A$50</definedName>
    <definedName name="EXP_RATING_REFUNDS_PAID_REP_YR" localSheetId="1">'Pt 2 Premium and Claims'!$A$24</definedName>
    <definedName name="EXP_RATING_REFUNDS_PAID_YR_Q1" localSheetId="1">'Pt 2 Premium and Claims'!$A$25</definedName>
    <definedName name="EXPAT_LARGE_GROUP_DEFERRED_CY" localSheetId="0">'Pt 1 Summary of Data'!$AM$18</definedName>
    <definedName name="EXPAT_LARGE_GROUP_DEFERRED_CY" localSheetId="1">'Pt 2 Premium and Claims'!$AM$18</definedName>
    <definedName name="EXPAT_LARGE_GROUP_DEFERRED_PY" localSheetId="0">'Pt 1 Summary of Data'!$AL$18</definedName>
    <definedName name="EXPAT_LARGE_GROUP_DEFERRED_PY" localSheetId="1">'Pt 2 Premium and Claims'!$AL$18</definedName>
    <definedName name="EXPAT_LARGE_GROUP_DUAL_CONT" localSheetId="0">'Pt 1 Summary of Data'!$AK$18</definedName>
    <definedName name="EXPAT_LARGE_GROUP_DUAL_CONT" localSheetId="1">'Pt 2 Premium and Claims'!$AK$18</definedName>
    <definedName name="EXPAT_LARGE_GROUP_Q1" localSheetId="0">'Pt 1 Summary of Data'!$AJ$18</definedName>
    <definedName name="EXPAT_LARGE_GROUP_Q1" localSheetId="1">'Pt 2 Premium and Claims'!$AJ$18</definedName>
    <definedName name="EXPAT_LARGE_GROUP_YEARLY" localSheetId="0">'Pt 1 Summary of Data'!$AI$18</definedName>
    <definedName name="EXPAT_LARGE_GROUP_YEARLY" localSheetId="1">'Pt 2 Premium and Claims'!$AI$18</definedName>
    <definedName name="EXPAT_SMALL_GROUP_DEFERRED_CY" localSheetId="0">'Pt 1 Summary of Data'!$AH$18</definedName>
    <definedName name="EXPAT_SMALL_GROUP_DEFERRED_CY" localSheetId="1">'Pt 2 Premium and Claims'!$AH$18</definedName>
    <definedName name="EXPAT_SMALL_GROUP_DEFERRED_PY" localSheetId="0">'Pt 1 Summary of Data'!$AG$18</definedName>
    <definedName name="EXPAT_SMALL_GROUP_DEFERRED_PY" localSheetId="1">'Pt 2 Premium and Claims'!$AG$18</definedName>
    <definedName name="EXPAT_SMALL_GROUP_DUAL_CONT" localSheetId="0">'Pt 1 Summary of Data'!$AF$18</definedName>
    <definedName name="EXPAT_SMALL_GROUP_DUAL_CONT" localSheetId="1">'Pt 2 Premium and Claims'!$AF$18</definedName>
    <definedName name="EXPAT_SMALL_GROUP_Q1" localSheetId="0">'Pt 1 Summary of Data'!$AE$18</definedName>
    <definedName name="EXPAT_SMALL_GROUP_Q1" localSheetId="1">'Pt 2 Premium and Claims'!$AE$18</definedName>
    <definedName name="EXPAT_SMALL_GROUP_YEARLY" localSheetId="0">'Pt 1 Summary of Data'!$AD$18</definedName>
    <definedName name="EXPAT_SMALL_GROUP_YEARLY" localSheetId="1">'Pt 2 Premium and Claims'!$AD$18</definedName>
    <definedName name="EXPATRIATE_LARGE_GROUP" localSheetId="4">'Pt 5 Rebate Disbursement'!$K$12</definedName>
    <definedName name="EXPATRIATE_LARGE_GROUP_CY" localSheetId="3">'Pt 4 MLR and Rebate Calculation'!$AI$13</definedName>
    <definedName name="EXPATRIATE_LARGE_GROUP_PY1" localSheetId="3">'Pt 4 MLR and Rebate Calculation'!$AH$13</definedName>
    <definedName name="EXPATRIATE_LARGE_GROUP_PY2" localSheetId="3">'Pt 4 MLR and Rebate Calculation'!$AG$13</definedName>
    <definedName name="EXPATRIATE_LARGE_GROUP_TOTAL" localSheetId="3">'Pt 4 MLR and Rebate Calculation'!$AJ$13</definedName>
    <definedName name="EXPATRIATE_SMALL_GROUP" localSheetId="4">'Pt 5 Rebate Disbursement'!$J$12</definedName>
    <definedName name="EXPATRIATE_SMALL_GROUP_CY" localSheetId="3">'Pt 4 MLR and Rebate Calculation'!$AE$13</definedName>
    <definedName name="EXPATRIATE_SMALL_GROUP_PY1" localSheetId="3">'Pt 4 MLR and Rebate Calculation'!$AD$13</definedName>
    <definedName name="EXPATRIATE_SMALL_GROUP_PY2" localSheetId="3">'Pt 4 MLR and Rebate Calculation'!$AC$13</definedName>
    <definedName name="EXPATRIATE_SMALL_GROUP_TOTAL" localSheetId="3">'Pt 4 MLR and Rebate Calculation'!$AF$13</definedName>
    <definedName name="FED_INCOME_TAX_DEDUCTIBLE_PREM" localSheetId="0">'Pt 1 Summary of Data'!$A$42</definedName>
    <definedName name="FED_STATE_TAXES_LIC_OR_REG_FEE" localSheetId="3">'Pt 4 MLR and Rebate Calculation'!$A$24</definedName>
    <definedName name="FED_TAXES_AND_ASSESSMENTS_1" localSheetId="2">'Pt 3 Expense Allocation'!$A$36</definedName>
    <definedName name="FED_TAXES_AND_ASSESSMENTS_2" localSheetId="2">'Pt 3 Expense Allocation'!$A$37</definedName>
    <definedName name="FED_TAXES_AND_ASSESSMENTS_3" localSheetId="2">'Pt 3 Expense Allocation'!$A$38</definedName>
    <definedName name="FED_TAXES_AND_ASSESSMENTS_4" localSheetId="2">'Pt 3 Expense Allocation'!$A$39</definedName>
    <definedName name="FED_TAXES_AND_ASSESSMENTS_5" localSheetId="2">'Pt 3 Expense Allocation'!$A$40</definedName>
    <definedName name="FED_TAXES_AND_ASSESSMENTS_6" localSheetId="2">'Pt 3 Expense Allocation'!$A$41</definedName>
    <definedName name="FEDERAL_EIN" localSheetId="0">'Pt 1 Summary of Data'!$F$6</definedName>
    <definedName name="FEDERAL_HIGH_RISK_POOLS" localSheetId="0">'Pt 1 Summary of Data'!$A$21</definedName>
    <definedName name="FEDERAL_INCOME_TAXES" localSheetId="0">'Pt 1 Summary of Data'!$A$81</definedName>
    <definedName name="FEE_FOR_SERVICE_AND_CO_PAY_REV" localSheetId="0">'Pt 1 Summary of Data'!$A$37</definedName>
    <definedName name="FINES_PENLTS_OF_REG_AUTHORITIES" localSheetId="0">'Pt 1 Summary of Data'!$A$66</definedName>
    <definedName name="FIT_EXEMPT" localSheetId="0">'Pt 1 Summary of Data'!$L$6</definedName>
    <definedName name="GOVERNMENT_PROG_PLANS_YEARLY" localSheetId="0">'Pt 1 Summary of Data'!$AS$18</definedName>
    <definedName name="GOVERNMENT_PROG_PLANS_YEARLY" localSheetId="1">'Pt 2 Premium and Claims'!$AS$18</definedName>
    <definedName name="GRAND_TOTAL" localSheetId="0">'Pt 1 Summary of Data'!$F$78</definedName>
    <definedName name="GROUP_AFFILIATION" localSheetId="0">'Pt 1 Summary of Data'!$D$6</definedName>
    <definedName name="GROUP_CONVERSION_CHARGES" localSheetId="1">'Pt 2 Premium and Claims'!$A$64</definedName>
    <definedName name="HEALTHCARE_RECEIVABLES_CURR_YR" localSheetId="1">'Pt 2 Premium and Claims'!$A$61</definedName>
    <definedName name="HEALTHCARE_RECEIVABLES_PRIOR_YR" localSheetId="1">'Pt 2 Premium and Claims'!$A$62</definedName>
    <definedName name="HIT_EXP_RELATED_TO_HEALTH_IMP_1" localSheetId="2">'Pt 3 Expense Allocation'!$A$109</definedName>
    <definedName name="HIT_EXP_RELATED_TO_HEALTH_IMP_10" localSheetId="2">'Pt 3 Expense Allocation'!$A$118</definedName>
    <definedName name="HIT_EXP_RELATED_TO_HEALTH_IMP_2" localSheetId="2">'Pt 3 Expense Allocation'!$A$110</definedName>
    <definedName name="HIT_EXP_RELATED_TO_HEALTH_IMP_3" localSheetId="2">'Pt 3 Expense Allocation'!$A$111</definedName>
    <definedName name="HIT_EXP_RELATED_TO_HEALTH_IMP_4" localSheetId="2">'Pt 3 Expense Allocation'!$A$112</definedName>
    <definedName name="HIT_EXP_RELATED_TO_HEALTH_IMP_5" localSheetId="2">'Pt 3 Expense Allocation'!$A$113</definedName>
    <definedName name="HIT_EXP_RELATED_TO_HEALTH_IMP_6" localSheetId="2">'Pt 3 Expense Allocation'!$A$114</definedName>
    <definedName name="HIT_EXP_RELATED_TO_HEALTH_IMP_7" localSheetId="2">'Pt 3 Expense Allocation'!$A$115</definedName>
    <definedName name="HIT_EXP_RELATED_TO_HEALTH_IMP_8" localSheetId="2">'Pt 3 Expense Allocation'!$A$116</definedName>
    <definedName name="HIT_EXP_RELATED_TO_HEALTH_IMP_9" localSheetId="2">'Pt 3 Expense Allocation'!$A$117</definedName>
    <definedName name="HITER_TO_HEALTH_IMPROVEMENT" localSheetId="0">'Pt 1 Summary of Data'!$A$56</definedName>
    <definedName name="ICD_10_IMPLEMENTATION_EXP_1" localSheetId="2">'Pt 3 Expense Allocation'!$A$209</definedName>
    <definedName name="ICD_10_IMPLEMENTATION_EXP_10" localSheetId="2">'Pt 3 Expense Allocation'!$A$218</definedName>
    <definedName name="ICD_10_IMPLEMENTATION_EXP_2" localSheetId="2">'Pt 3 Expense Allocation'!$A$210</definedName>
    <definedName name="ICD_10_IMPLEMENTATION_EXP_3" localSheetId="2">'Pt 3 Expense Allocation'!$A$211</definedName>
    <definedName name="ICD_10_IMPLEMENTATION_EXP_4" localSheetId="2">'Pt 3 Expense Allocation'!$A$212</definedName>
    <definedName name="ICD_10_IMPLEMENTATION_EXP_5" localSheetId="2">'Pt 3 Expense Allocation'!$A$213</definedName>
    <definedName name="ICD_10_IMPLEMENTATION_EXP_6" localSheetId="2">'Pt 3 Expense Allocation'!$A$214</definedName>
    <definedName name="ICD_10_IMPLEMENTATION_EXP_7" localSheetId="2">'Pt 3 Expense Allocation'!$A$215</definedName>
    <definedName name="ICD_10_IMPLEMENTATION_EXP_8" localSheetId="2">'Pt 3 Expense Allocation'!$A$216</definedName>
    <definedName name="ICD_10_IMPLEMENTATION_EXP_9" localSheetId="2">'Pt 3 Expense Allocation'!$A$217</definedName>
    <definedName name="ICD10_IMPLEMENTATION_EXPENSES" localSheetId="0">'Pt 1 Summary of Data'!$A$69</definedName>
    <definedName name="IMP_PAT_SAFETY_REDUCE_MED_ERR_1" localSheetId="2">'Pt 3 Expense Allocation'!$A$87</definedName>
    <definedName name="IMP_PAT_SAFETY_REDUCE_MED_ERR_10" localSheetId="2">'Pt 3 Expense Allocation'!$A$96</definedName>
    <definedName name="IMP_PAT_SAFETY_REDUCE_MED_ERR_2" localSheetId="2">'Pt 3 Expense Allocation'!$A$88</definedName>
    <definedName name="IMP_PAT_SAFETY_REDUCE_MED_ERR_3" localSheetId="2">'Pt 3 Expense Allocation'!$A$89</definedName>
    <definedName name="IMP_PAT_SAFETY_REDUCE_MED_ERR_4" localSheetId="2">'Pt 3 Expense Allocation'!$A$90</definedName>
    <definedName name="IMP_PAT_SAFETY_REDUCE_MED_ERR_5" localSheetId="2">'Pt 3 Expense Allocation'!$A$91</definedName>
    <definedName name="IMP_PAT_SAFETY_REDUCE_MED_ERR_6" localSheetId="2">'Pt 3 Expense Allocation'!$A$92</definedName>
    <definedName name="IMP_PAT_SAFETY_REDUCE_MED_ERR_7" localSheetId="2">'Pt 3 Expense Allocation'!$A$93</definedName>
    <definedName name="IMP_PAT_SAFETY_REDUCE_MED_ERR_8" localSheetId="2">'Pt 3 Expense Allocation'!$A$94</definedName>
    <definedName name="IMP_PAT_SAFETY_REDUCE_MED_ERR_9" localSheetId="2">'Pt 3 Expense Allocation'!$A$95</definedName>
    <definedName name="IMP_PAT_SAFETY_REDUCE_MED_ERRS" localSheetId="0">'Pt 1 Summary of Data'!$A$54</definedName>
    <definedName name="IMPROVE_HEALTH_OUTCOMES" localSheetId="0">'Pt 1 Summary of Data'!$A$52</definedName>
    <definedName name="IMPROVE_HEALTH_OUTCOMES_1" localSheetId="2">'Pt 3 Expense Allocation'!$A$65</definedName>
    <definedName name="IMPROVE_HEALTH_OUTCOMES_10" localSheetId="2">'Pt 3 Expense Allocation'!$A$74</definedName>
    <definedName name="IMPROVE_HEALTH_OUTCOMES_2" localSheetId="2">'Pt 3 Expense Allocation'!$A$66</definedName>
    <definedName name="IMPROVE_HEALTH_OUTCOMES_3" localSheetId="2">'Pt 3 Expense Allocation'!$A$67</definedName>
    <definedName name="IMPROVE_HEALTH_OUTCOMES_4" localSheetId="2">'Pt 3 Expense Allocation'!$A$68</definedName>
    <definedName name="IMPROVE_HEALTH_OUTCOMES_5" localSheetId="2">'Pt 3 Expense Allocation'!$A$69</definedName>
    <definedName name="IMPROVE_HEALTH_OUTCOMES_6" localSheetId="2">'Pt 3 Expense Allocation'!$A$70</definedName>
    <definedName name="IMPROVE_HEALTH_OUTCOMES_7" localSheetId="2">'Pt 3 Expense Allocation'!$A$71</definedName>
    <definedName name="IMPROVE_HEALTH_OUTCOMES_8" localSheetId="2">'Pt 3 Expense Allocation'!$A$72</definedName>
    <definedName name="IMPROVE_HEALTH_OUTCOMES_9" localSheetId="2">'Pt 3 Expense Allocation'!$A$73</definedName>
    <definedName name="INC_FROM_FEES_OF_UNINS_PLANS" localSheetId="0">'Pt 1 Summary of Data'!$A$71</definedName>
    <definedName name="INCURRED_CLAIMS_1" localSheetId="2">'Pt 3 Expense Allocation'!$A$14</definedName>
    <definedName name="INCURRED_CLAIMS_10" localSheetId="2">'Pt 3 Expense Allocation'!$A$23</definedName>
    <definedName name="INCURRED_CLAIMS_11" localSheetId="2">'Pt 3 Expense Allocation'!$A$24</definedName>
    <definedName name="INCURRED_CLAIMS_12" localSheetId="2">'Pt 3 Expense Allocation'!$A$25</definedName>
    <definedName name="INCURRED_CLAIMS_13" localSheetId="2">'Pt 3 Expense Allocation'!$A$26</definedName>
    <definedName name="INCURRED_CLAIMS_14" localSheetId="2">'Pt 3 Expense Allocation'!$A$27</definedName>
    <definedName name="INCURRED_CLAIMS_15" localSheetId="2">'Pt 3 Expense Allocation'!$A$28</definedName>
    <definedName name="INCURRED_CLAIMS_16" localSheetId="2">'Pt 3 Expense Allocation'!$A$29</definedName>
    <definedName name="INCURRED_CLAIMS_17" localSheetId="2">'Pt 3 Expense Allocation'!$A$30</definedName>
    <definedName name="INCURRED_CLAIMS_18" localSheetId="2">'Pt 3 Expense Allocation'!$A$31</definedName>
    <definedName name="INCURRED_CLAIMS_19" localSheetId="2">'Pt 3 Expense Allocation'!$A$32</definedName>
    <definedName name="INCURRED_CLAIMS_2" localSheetId="2">'Pt 3 Expense Allocation'!$A$15</definedName>
    <definedName name="INCURRED_CLAIMS_20" localSheetId="2">'Pt 3 Expense Allocation'!$A$33</definedName>
    <definedName name="INCURRED_CLAIMS_3" localSheetId="2">'Pt 3 Expense Allocation'!$A$16</definedName>
    <definedName name="INCURRED_CLAIMS_4" localSheetId="2">'Pt 3 Expense Allocation'!$A$17</definedName>
    <definedName name="INCURRED_CLAIMS_5" localSheetId="2">'Pt 3 Expense Allocation'!$A$18</definedName>
    <definedName name="INCURRED_CLAIMS_6" localSheetId="2">'Pt 3 Expense Allocation'!$A$19</definedName>
    <definedName name="INCURRED_CLAIMS_7" localSheetId="2">'Pt 3 Expense Allocation'!$A$20</definedName>
    <definedName name="INCURRED_CLAIMS_8" localSheetId="2">'Pt 3 Expense Allocation'!$A$21</definedName>
    <definedName name="INCURRED_CLAIMS_9" localSheetId="2">'Pt 3 Expense Allocation'!$A$22</definedName>
    <definedName name="IS_NEW" localSheetId="2">'Pt 3 Expense Allocation'!$C$12</definedName>
    <definedName name="ISSUER_ID" localSheetId="0">'Pt 1 Summary of Data'!$I$8</definedName>
    <definedName name="LIFE_YEARS_TO_DETERMINE_CRED" localSheetId="3">'Pt 4 MLR and Rebate Calculation'!$A$28</definedName>
    <definedName name="MEMBER_MONTHS" localSheetId="0">'Pt 1 Summary of Data'!$A$76</definedName>
    <definedName name="MERGE_MARKETS_IND_SMALL_GRP" localSheetId="0">'Pt 1 Summary of Data'!$L$8</definedName>
    <definedName name="MINI_MED_INDIVIDUAL" localSheetId="4">'Pt 5 Rebate Disbursement'!$G$12</definedName>
    <definedName name="MINI_MED_INDIVIDUAL_CY" localSheetId="3">'Pt 4 MLR and Rebate Calculation'!$S$13</definedName>
    <definedName name="MINI_MED_INDIVIDUAL_DUAL_CONT" localSheetId="0">'Pt 1 Summary of Data'!$W$18</definedName>
    <definedName name="MINI_MED_INDIVIDUAL_DUAL_CONT" localSheetId="1">'Pt 2 Premium and Claims'!$W$18</definedName>
    <definedName name="MINI_MED_INDIVIDUAL_PY1" localSheetId="3">'Pt 4 MLR and Rebate Calculation'!$R$13</definedName>
    <definedName name="MINI_MED_INDIVIDUAL_PY2" localSheetId="3">'Pt 4 MLR and Rebate Calculation'!$Q$13</definedName>
    <definedName name="MINI_MED_INDIVIDUAL_Q1" localSheetId="0">'Pt 1 Summary of Data'!$V$18</definedName>
    <definedName name="MINI_MED_INDIVIDUAL_Q1" localSheetId="1">'Pt 2 Premium and Claims'!$V$18</definedName>
    <definedName name="MINI_MED_INDIVIDUAL_TOTAL" localSheetId="3">'Pt 4 MLR and Rebate Calculation'!$T$13</definedName>
    <definedName name="MINI_MED_INDIVIDUAL_YEARLY" localSheetId="0">'Pt 1 Summary of Data'!$U$18</definedName>
    <definedName name="MINI_MED_INDIVIDUAL_YEARLY" localSheetId="1">'Pt 2 Premium and Claims'!$U$18</definedName>
    <definedName name="MINI_MED_LARGE_GROUP" localSheetId="4">'Pt 5 Rebate Disbursement'!$I$12</definedName>
    <definedName name="MINI_MED_LARGE_GROUP_CY" localSheetId="3">'Pt 4 MLR and Rebate Calculation'!$AA$13</definedName>
    <definedName name="MINI_MED_LARGE_GROUP_DUAL_CONT" localSheetId="0">'Pt 1 Summary of Data'!$AC$18</definedName>
    <definedName name="MINI_MED_LARGE_GROUP_DUAL_CONT" localSheetId="1">'Pt 2 Premium and Claims'!$AC$18</definedName>
    <definedName name="MINI_MED_LARGE_GROUP_PY1" localSheetId="3">'Pt 4 MLR and Rebate Calculation'!$Z$13</definedName>
    <definedName name="MINI_MED_LARGE_GROUP_PY2" localSheetId="3">'Pt 4 MLR and Rebate Calculation'!$Y$13</definedName>
    <definedName name="MINI_MED_LARGE_GROUP_Q1" localSheetId="0">'Pt 1 Summary of Data'!$AB$18</definedName>
    <definedName name="MINI_MED_LARGE_GROUP_Q1" localSheetId="1">'Pt 2 Premium and Claims'!$AB$18</definedName>
    <definedName name="MINI_MED_LARGE_GROUP_TOTAL" localSheetId="3">'Pt 4 MLR and Rebate Calculation'!$AB$13</definedName>
    <definedName name="MINI_MED_LARGE_GROUP_YEARLY" localSheetId="0">'Pt 1 Summary of Data'!$AA$18</definedName>
    <definedName name="MINI_MED_LARGE_GROUP_YEARLY" localSheetId="1">'Pt 2 Premium and Claims'!$AA$18</definedName>
    <definedName name="MINI_MED_SMALL_GROUP" localSheetId="4">'Pt 5 Rebate Disbursement'!$H$12</definedName>
    <definedName name="MINI_MED_SMALL_GROUP_CY" localSheetId="3">'Pt 4 MLR and Rebate Calculation'!$W$13</definedName>
    <definedName name="MINI_MED_SMALL_GROUP_DUAL_CONT" localSheetId="0">'Pt 1 Summary of Data'!$Z$18</definedName>
    <definedName name="MINI_MED_SMALL_GROUP_DUAL_CONT" localSheetId="1">'Pt 2 Premium and Claims'!$Z$18</definedName>
    <definedName name="MINI_MED_SMALL_GROUP_PY1" localSheetId="3">'Pt 4 MLR and Rebate Calculation'!$V$13</definedName>
    <definedName name="MINI_MED_SMALL_GROUP_PY2" localSheetId="3">'Pt 4 MLR and Rebate Calculation'!$U$13</definedName>
    <definedName name="MINI_MED_SMALL_GROUP_Q1" localSheetId="0">'Pt 1 Summary of Data'!$Y$18</definedName>
    <definedName name="MINI_MED_SMALL_GROUP_Q1" localSheetId="1">'Pt 2 Premium and Claims'!$Y$18</definedName>
    <definedName name="MINI_MED_SMALL_GROUP_TOTAL" localSheetId="3">'Pt 4 MLR and Rebate Calculation'!$X$13</definedName>
    <definedName name="MINI_MED_SMALL_GROUP_YEARLY" localSheetId="0">'Pt 1 Summary of Data'!$X$18</definedName>
    <definedName name="MINI_MED_SMALL_GROUP_YEARLY" localSheetId="1">'Pt 2 Premium and Claims'!$X$18</definedName>
    <definedName name="MLR_DENOMINATOR" localSheetId="3">'Pt 4 MLR and Rebate Calculation'!$A$25</definedName>
    <definedName name="MLR_NUMERATOR" localSheetId="3">'Pt 4 MLR and Rebate Calculation'!$A$19</definedName>
    <definedName name="MLR_NUMERATOR_MINI_MED_EXPAT" localSheetId="3">'Pt 4 MLR and Rebate Calculation'!$A$20</definedName>
    <definedName name="MLR_REBATES_PAID_BASED_EXP" localSheetId="3">'Pt 4 MLR and Rebate Calculation'!$A$18</definedName>
    <definedName name="MLR_STANDARD" localSheetId="3">'Pt 4 MLR and Rebate Calculation'!$A$42</definedName>
    <definedName name="MLR_XLS_Key" localSheetId="0">'Pt 1 Summary of Data'!$A$3</definedName>
    <definedName name="MLR_XLS_Key_Final" localSheetId="0">'Pt 1 Summary of Data'!$A$4</definedName>
    <definedName name="NAIC_COMPANY_CODE" localSheetId="0">'Pt 1 Summary of Data'!$F$12</definedName>
    <definedName name="NAIC_GROUP_CODE" localSheetId="0">'Pt 1 Summary of Data'!$F$10</definedName>
    <definedName name="NAME_OF_AFFILIATE_ENTITY" localSheetId="5">'Pt 6 Additional Responses'!$B$15</definedName>
    <definedName name="NET_ASSUMED_CEDED_REINS_PREM" localSheetId="0">'Pt 1 Summary of Data'!$A$23</definedName>
    <definedName name="NET_ASSUMED_LESS_CEDED_CLM_INC" localSheetId="0">'Pt 1 Summary of Data'!$A$32</definedName>
    <definedName name="NET_INVESTMENT_AND_OTHER_GAIN" localSheetId="0">'Pt 1 Summary of Data'!$A$80</definedName>
    <definedName name="NO_OF_POL_HOLDS_REB_DE_MINIMIS" localSheetId="4">'Pt 5 Rebate Disbursement'!$A$18</definedName>
    <definedName name="NO_OF_POLICIES_CERTS" localSheetId="4">'Pt 5 Rebate Disbursement'!$A$13</definedName>
    <definedName name="NO_OF_POLICYHOLDERS_OWN_A_REB" localSheetId="4">'Pt 5 Rebate Disbursement'!$A$16</definedName>
    <definedName name="NO_OF_SUBSCRIBERS_OWED_A_REB" localSheetId="4">'Pt 5 Rebate Disbursement'!$A$17</definedName>
    <definedName name="NO_RECEIVE_PREMIUM_CREDIT" localSheetId="4">'Pt 5 Rebate Disbursement'!$A$19</definedName>
    <definedName name="NOT_FOR_PROFIT" localSheetId="0">'Pt 1 Summary of Data'!$L$10</definedName>
    <definedName name="NUMBER_OF_COVERED_LIVES" localSheetId="0">'Pt 1 Summary of Data'!$A$74</definedName>
    <definedName name="NUMBER_OF_GROUPS" localSheetId="0">'Pt 1 Summary of Data'!$A$75</definedName>
    <definedName name="NUMBER_OF_LIFE_YEARS" localSheetId="0">'Pt 1 Summary of Data'!$A$77</definedName>
    <definedName name="NUMBER_OF_POLICIES_CERTIFICATES" localSheetId="0">'Pt 1 Summary of Data'!$A$73</definedName>
    <definedName name="OTH_ADJ_DUE_TO_MLR_CALC_CLM_INC" localSheetId="0">'Pt 1 Summary of Data'!$A$33</definedName>
    <definedName name="OTH_ADJ_MLR_CALC_PREMIUM" localSheetId="0">'Pt 1 Summary of Data'!$A$24</definedName>
    <definedName name="OTH_GEN_AND_ADM_EXPENSES_1" localSheetId="2">'Pt 3 Expense Allocation'!$A$187</definedName>
    <definedName name="OTH_GEN_AND_ADM_EXPENSES_10" localSheetId="2">'Pt 3 Expense Allocation'!$A$196</definedName>
    <definedName name="OTH_GEN_AND_ADM_EXPENSES_2" localSheetId="2">'Pt 3 Expense Allocation'!$A$188</definedName>
    <definedName name="OTH_GEN_AND_ADM_EXPENSES_3" localSheetId="2">'Pt 3 Expense Allocation'!$A$189</definedName>
    <definedName name="OTH_GEN_AND_ADM_EXPENSES_4" localSheetId="2">'Pt 3 Expense Allocation'!$A$190</definedName>
    <definedName name="OTH_GEN_AND_ADM_EXPENSES_5" localSheetId="2">'Pt 3 Expense Allocation'!$A$191</definedName>
    <definedName name="OTH_GEN_AND_ADM_EXPENSES_6" localSheetId="2">'Pt 3 Expense Allocation'!$A$192</definedName>
    <definedName name="OTH_GEN_AND_ADM_EXPENSES_7" localSheetId="2">'Pt 3 Expense Allocation'!$A$193</definedName>
    <definedName name="OTH_GEN_AND_ADM_EXPENSES_8" localSheetId="2">'Pt 3 Expense Allocation'!$A$194</definedName>
    <definedName name="OTH_GEN_AND_ADM_EXPENSES_9" localSheetId="2">'Pt 3 Expense Allocation'!$A$195</definedName>
    <definedName name="OTHER_FED_TAXES_AND_ASSESSMENTS" localSheetId="0">'Pt 1 Summary of Data'!$A$44</definedName>
    <definedName name="OTHER_GENERAL_AND_ADM_EXPENSES" localSheetId="0">'Pt 1 Summary of Data'!$A$67</definedName>
    <definedName name="OTHER_HEALTH_BUSINESS_YEARLY" localSheetId="0">'Pt 1 Summary of Data'!$AT$18</definedName>
    <definedName name="OTHER_HEALTH_BUSINESS_YEARLY" localSheetId="1">'Pt 2 Premium and Claims'!$AT$18</definedName>
    <definedName name="OTHER_TAXES_1" localSheetId="2">'Pt 3 Expense Allocation'!$A$176</definedName>
    <definedName name="OTHER_TAXES_10" localSheetId="2">'Pt 3 Expense Allocation'!$A$185</definedName>
    <definedName name="OTHER_TAXES_2" localSheetId="2">'Pt 3 Expense Allocation'!$A$177</definedName>
    <definedName name="OTHER_TAXES_3" localSheetId="2">'Pt 3 Expense Allocation'!$A$178</definedName>
    <definedName name="OTHER_TAXES_4" localSheetId="2">'Pt 3 Expense Allocation'!$A$179</definedName>
    <definedName name="OTHER_TAXES_5" localSheetId="2">'Pt 3 Expense Allocation'!$A$180</definedName>
    <definedName name="OTHER_TAXES_6" localSheetId="2">'Pt 3 Expense Allocation'!$A$181</definedName>
    <definedName name="OTHER_TAXES_7" localSheetId="2">'Pt 3 Expense Allocation'!$A$182</definedName>
    <definedName name="OTHER_TAXES_8" localSheetId="2">'Pt 3 Expense Allocation'!$A$183</definedName>
    <definedName name="OTHER_TAXES_9" localSheetId="2">'Pt 3 Expense Allocation'!$A$184</definedName>
    <definedName name="PAID_MED_INC_POOLS_BON_CURR_YR" localSheetId="1">'Pt 2 Premium and Claims'!$A$57</definedName>
    <definedName name="PCORI_FEE" localSheetId="0">'Pt 1 Summary of Data'!$A$43</definedName>
    <definedName name="PERCENT_NOTICES_SENT_TIMELY_GRP" localSheetId="4">'Pt 5 Rebate Disbursement'!$A$31</definedName>
    <definedName name="PERCENT_NOTICES_SENT_TIMELY_IND" localSheetId="4">'Pt 5 Rebate Disbursement'!$A$30</definedName>
    <definedName name="PERCENT_REBATES_PAID_TIMELY_GRP" localSheetId="4">'Pt 5 Rebate Disbursement'!$A$33</definedName>
    <definedName name="PERCENT_REBATES_PAID_TIMELY_IND" localSheetId="4">'Pt 5 Rebate Disbursement'!$A$32</definedName>
    <definedName name="PHARMACEUTICAL_REBATES" localSheetId="0">'Pt 1 Summary of Data'!$A$30</definedName>
    <definedName name="PRE_GROUP_CONVERSION_CHARGES" localSheetId="1">'Pt 2 Premium and Claims'!$A$29</definedName>
    <definedName name="PRE_RES_EXP_RAT_REF_CURR_YR" localSheetId="1">'Pt 2 Premium and Claims'!$A$26</definedName>
    <definedName name="PRE_RES_EXP_RAT_REF_PRIOR_YR" localSheetId="1">'Pt 2 Premium and Claims'!$A$27</definedName>
    <definedName name="PRELIMINARY_MLR" localSheetId="3">'Pt 4 MLR and Rebate Calculation'!$A$36</definedName>
    <definedName name="PRELIMINARY_MLR_MINI_MED_EXPAT" localSheetId="3">'Pt 4 MLR and Rebate Calculation'!$A$37</definedName>
    <definedName name="PREM_ASSUMED_UNDER_100_REINS" localSheetId="1">'Pt 2 Premium and Claims'!$A$31</definedName>
    <definedName name="PREM_CEDED_UNDER_100_REINS" localSheetId="1">'Pt 2 Premium and Claims'!$A$30</definedName>
    <definedName name="PREMIUM_BALANCES_WRITTEN_OFF" localSheetId="1">'Pt 2 Premium and Claims'!$A$28</definedName>
    <definedName name="PREMIUM_EARNED_INCLUDING_FSHRP" localSheetId="3">'Pt 4 MLR and Rebate Calculation'!$A$23</definedName>
    <definedName name="PRESCRIPTION_DRUGS" localSheetId="0">'Pt 1 Summary of Data'!$A$29</definedName>
    <definedName name="_xlnm.Print_Area" localSheetId="6">Attestation!$A$1:$N$25</definedName>
    <definedName name="_xlnm.Print_Area" localSheetId="0">'Pt 1 Summary of Data'!$F$19:$AV$87</definedName>
    <definedName name="_xlnm.Print_Area" localSheetId="1">'Pt 2 Premium and Claims'!$F$19:$AV$77</definedName>
    <definedName name="_xlnm.Print_Area" localSheetId="2">'Pt 3 Expense Allocation'!$B$1:$L$225</definedName>
    <definedName name="_xlnm.Print_Area" localSheetId="3">'Pt 4 MLR and Rebate Calculation'!$E$14:$AN$65</definedName>
    <definedName name="_xlnm.Print_Area" localSheetId="4">'Pt 5 Rebate Disbursement'!$C$13:$L$43</definedName>
    <definedName name="_xlnm.Print_Area" localSheetId="5">'Pt 6 Additional Responses'!$B$1:$K$79</definedName>
    <definedName name="_xlnm.Print_Titles" localSheetId="0">'Pt 1 Summary of Data'!$B:$E,'Pt 1 Summary of Data'!$1:$18</definedName>
    <definedName name="_xlnm.Print_Titles" localSheetId="1">'Pt 2 Premium and Claims'!$B:$E,'Pt 2 Premium and Claims'!$1:$18</definedName>
    <definedName name="_xlnm.Print_Titles" localSheetId="2">'Pt 3 Expense Allocation'!$1:$12</definedName>
    <definedName name="_xlnm.Print_Titles" localSheetId="3">'Pt 4 MLR and Rebate Calculation'!$B:$D,'Pt 4 MLR and Rebate Calculation'!$1:$13</definedName>
    <definedName name="_xlnm.Print_Titles" localSheetId="4">'Pt 5 Rebate Disbursement'!$B:$C,'Pt 5 Rebate Disbursement'!$1:$12</definedName>
    <definedName name="_xlnm.Print_Titles" localSheetId="5">'Pt 6 Additional Responses'!$1:$9</definedName>
    <definedName name="QUALITY_IMPROVEMENT_EXPENSES" localSheetId="3">'Pt 4 MLR and Rebate Calculation'!$A$17</definedName>
    <definedName name="REBATE_AMT_CREDIBILITY_ADJ_MLR" localSheetId="3">'Pt 4 MLR and Rebate Calculation'!$A$45</definedName>
    <definedName name="REBATES_PAID" localSheetId="0">'Pt 1 Summary of Data'!$A$34</definedName>
    <definedName name="REG_AUTHORITY_LIC_FEES_1" localSheetId="2">'Pt 3 Expense Allocation'!$A$57</definedName>
    <definedName name="REG_AUTHORITY_LIC_FEES_2" localSheetId="2">'Pt 3 Expense Allocation'!$A$58</definedName>
    <definedName name="REG_AUTHORITY_LIC_FEES_3" localSheetId="2">'Pt 3 Expense Allocation'!$A$59</definedName>
    <definedName name="REG_AUTHORITY_LIC_FEES_4" localSheetId="2">'Pt 3 Expense Allocation'!$A$60</definedName>
    <definedName name="REG_AUTHORITY_LIC_FEES_5" localSheetId="2">'Pt 3 Expense Allocation'!$A$61</definedName>
    <definedName name="REG_AUTHORITY_LIC_FEES_6" localSheetId="2">'Pt 3 Expense Allocation'!$A$62</definedName>
    <definedName name="REG_AUTHORITY_LICENSES_AND_FEES" localSheetId="0">'Pt 1 Summary of Data'!$A$49</definedName>
    <definedName name="REPORTING_YEAR" localSheetId="0">'Pt 1 Summary of Data'!$L$12</definedName>
    <definedName name="RES_EXP_RAT_REFUNDS_CURR_YR" localSheetId="1">'Pt 2 Premium and Claims'!$A$53</definedName>
    <definedName name="RES_EXP_RAT_REFUNDS_PRIOR_YR" localSheetId="1">'Pt 2 Premium and Claims'!$A$55</definedName>
    <definedName name="RES_EXP_RAT_REFUNDS_Q1" localSheetId="1">'Pt 2 Premium and Claims'!$A$54</definedName>
    <definedName name="RISK_REVENUE" localSheetId="0">'Pt 1 Summary of Data'!$A$25</definedName>
    <definedName name="SHP_INDIVIDUAL" localSheetId="4">'Pt 5 Rebate Disbursement'!$L$12</definedName>
    <definedName name="SHP_INDIVIDUAL_CY" localSheetId="3">'Pt 4 MLR and Rebate Calculation'!$AM$13</definedName>
    <definedName name="SHP_INDIVIDUAL_DEFERRED_CY" localSheetId="0">'Pt 1 Summary of Data'!$AR$18</definedName>
    <definedName name="SHP_INDIVIDUAL_DEFERRED_CY" localSheetId="1">'Pt 2 Premium and Claims'!$AR$18</definedName>
    <definedName name="SHP_INDIVIDUAL_DEFERRED_PY" localSheetId="0">'Pt 1 Summary of Data'!$AQ$18</definedName>
    <definedName name="SHP_INDIVIDUAL_DEFERRED_PY" localSheetId="1">'Pt 2 Premium and Claims'!$AQ$18</definedName>
    <definedName name="SHP_INDIVIDUAL_DUAL_CONT" localSheetId="0">'Pt 1 Summary of Data'!$AP$18</definedName>
    <definedName name="SHP_INDIVIDUAL_DUAL_CONT" localSheetId="1">'Pt 2 Premium and Claims'!$AP$18</definedName>
    <definedName name="SHP_INDIVIDUAL_PY1" localSheetId="3">'Pt 4 MLR and Rebate Calculation'!$AL$13</definedName>
    <definedName name="SHP_INDIVIDUAL_PY2" localSheetId="3">'Pt 4 MLR and Rebate Calculation'!$AK$13</definedName>
    <definedName name="SHP_INDIVIDUAL_Q1" localSheetId="0">'Pt 1 Summary of Data'!$AO$18</definedName>
    <definedName name="SHP_INDIVIDUAL_Q1" localSheetId="1">'Pt 2 Premium and Claims'!$AO$18</definedName>
    <definedName name="SHP_INDIVIDUAL_TOTAL" localSheetId="3">'Pt 4 MLR and Rebate Calculation'!$AN$13</definedName>
    <definedName name="SHP_INDIVIDUAL_YEARLY" localSheetId="0">'Pt 1 Summary of Data'!$AN$18</definedName>
    <definedName name="SHP_INDIVIDUAL_YEARLY" localSheetId="1">'Pt 2 Premium and Claims'!$AN$18</definedName>
    <definedName name="STATE_HIGH_RISK_POOLS" localSheetId="0">'Pt 1 Summary of Data'!$A$22</definedName>
    <definedName name="STATE_INCOME_EXCISE_BUSINES_OTH" localSheetId="0">'Pt 1 Summary of Data'!$A$46</definedName>
    <definedName name="STATE_INS_PREM_OTH_TAXES_1" localSheetId="2">'Pt 3 Expense Allocation'!$A$43</definedName>
    <definedName name="STATE_INS_PREM_OTH_TAXES_2" localSheetId="2">'Pt 3 Expense Allocation'!$A$44</definedName>
    <definedName name="STATE_INS_PREM_OTH_TAXES_3" localSheetId="2">'Pt 3 Expense Allocation'!$A$45</definedName>
    <definedName name="STATE_INS_PREM_OTH_TAXES_4" localSheetId="2">'Pt 3 Expense Allocation'!$A$46</definedName>
    <definedName name="STATE_INS_PREM_OTH_TAXES_5" localSheetId="2">'Pt 3 Expense Allocation'!$A$47</definedName>
    <definedName name="STATE_INS_PREM_OTH_TAXES_6" localSheetId="2">'Pt 3 Expense Allocation'!$A$48</definedName>
    <definedName name="STATE_PREMIUM_TAXES" localSheetId="0">'Pt 1 Summary of Data'!$A$47</definedName>
    <definedName name="STATE_STOP_LOSS_MARKET" localSheetId="0">'Pt 1 Summary of Data'!$A$31</definedName>
    <definedName name="STATE_TAXES_ASSMTS_NOT_EXC_PREM" localSheetId="0">'Pt 1 Summary of Data'!$A$65</definedName>
    <definedName name="STATES_ONLY_LIST">Tables!$D$5:$D$62</definedName>
    <definedName name="TAX_RATE" localSheetId="5">'Pt 6 Additional Responses'!$C$12</definedName>
    <definedName name="TOTAL_AMOUNT_OF_REBATES" localSheetId="4">'Pt 5 Rebate Disbursement'!$A$22</definedName>
    <definedName name="TOTAL_DIRECT_PREMIUM_EARNED" localSheetId="0">'Pt 1 Summary of Data'!$A$20</definedName>
    <definedName name="TOTAL_FRAUD_REC_RED_PAID_CLAIMS" localSheetId="1">'Pt 2 Premium and Claims'!$A$69</definedName>
    <definedName name="TOTAL_FRAUD_REDUCTION_EXPENSE" localSheetId="1">'Pt 2 Premium and Claims'!$A$68</definedName>
    <definedName name="TOTAL_INCURRED_CLAIMS_PT1" localSheetId="0">'Pt 1 Summary of Data'!$A$28</definedName>
    <definedName name="TOTAL_INCURRED_CLAIMS_PT2" localSheetId="1">'Pt 2 Premium and Claims'!$A$66</definedName>
    <definedName name="TP_ADJ_INCURRED_CLAIMS_Q1" localSheetId="3">'Pt 4 MLR and Rebate Calculation'!$A$52</definedName>
    <definedName name="TP_COVERED_LIVES" localSheetId="3">'Pt 4 MLR and Rebate Calculation'!$A$57</definedName>
    <definedName name="TP_FED_STATE_TAXES_LIC_REG_FEE" localSheetId="3">'Pt 4 MLR and Rebate Calculation'!$A$55</definedName>
    <definedName name="TP_LIFE_YEARS" localSheetId="3">'Pt 4 MLR and Rebate Calculation'!$A$56</definedName>
    <definedName name="TP_MLR_NUMERATOR_ADJ" localSheetId="3">'Pt 4 MLR and Rebate Calculation'!#REF!</definedName>
    <definedName name="TP_PREMIUM_EARNED_INCLUD_FSHRP" localSheetId="3">'Pt 4 MLR and Rebate Calculation'!$A$54</definedName>
    <definedName name="TP_QUALITY_IMPROVEMENT_EXPENSE" localSheetId="3">'Pt 4 MLR and Rebate Calculation'!$A$53</definedName>
    <definedName name="UNEARNED_PREMIUM_CURRENT_YEAR" localSheetId="1">'Pt 2 Premium and Claims'!$A$22</definedName>
    <definedName name="UNEARNED_PREMIUM_PRIOR_YEAR" localSheetId="1">'Pt 2 Premium and Claims'!$A$21</definedName>
    <definedName name="UNINSURED_PLANS_YEARLY" localSheetId="0">'Pt 1 Summary of Data'!$AV$18</definedName>
    <definedName name="UNINSURED_PLANS_YEARLY" localSheetId="1">'Pt 2 Premium and Claims'!$AV$18</definedName>
    <definedName name="WELLNESS_AND_HEALTH_PROM_ACT_1" localSheetId="2">'Pt 3 Expense Allocation'!$A$98</definedName>
    <definedName name="WELLNESS_AND_HEALTH_PROM_ACT_10" localSheetId="2">'Pt 3 Expense Allocation'!$A$107</definedName>
    <definedName name="WELLNESS_AND_HEALTH_PROM_ACT_2" localSheetId="2">'Pt 3 Expense Allocation'!$A$99</definedName>
    <definedName name="WELLNESS_AND_HEALTH_PROM_ACT_3" localSheetId="2">'Pt 3 Expense Allocation'!$A$100</definedName>
    <definedName name="WELLNESS_AND_HEALTH_PROM_ACT_4" localSheetId="2">'Pt 3 Expense Allocation'!$A$101</definedName>
    <definedName name="WELLNESS_AND_HEALTH_PROM_ACT_5" localSheetId="2">'Pt 3 Expense Allocation'!$A$102</definedName>
    <definedName name="WELLNESS_AND_HEALTH_PROM_ACT_6" localSheetId="2">'Pt 3 Expense Allocation'!$A$103</definedName>
    <definedName name="WELLNESS_AND_HEALTH_PROM_ACT_7" localSheetId="2">'Pt 3 Expense Allocation'!$A$104</definedName>
    <definedName name="WELLNESS_AND_HEALTH_PROM_ACT_8" localSheetId="2">'Pt 3 Expense Allocation'!$A$105</definedName>
    <definedName name="WELLNESS_AND_HEALTH_PROM_ACT_9" localSheetId="2">'Pt 3 Expense Allocation'!$A$106</definedName>
    <definedName name="WELLNESS_AND_HEALTH_PROM_ACTS" localSheetId="0">'Pt 1 Summary of Data'!$A$55</definedName>
    <definedName name="YEARS_LIST">Tables!$F$6:$F$54</definedName>
    <definedName name="YES_NO_LIST">Tables!$H$5:$H$6</definedName>
  </definedNames>
  <calcPr calcId="145621"/>
</workbook>
</file>

<file path=xl/calcChain.xml><?xml version="1.0" encoding="utf-8"?>
<calcChain xmlns="http://schemas.openxmlformats.org/spreadsheetml/2006/main">
  <c r="K5" i="24" l="1"/>
  <c r="K9" i="24"/>
  <c r="J8" i="22"/>
  <c r="K8" i="16"/>
  <c r="L8" i="10"/>
  <c r="K8" i="8"/>
  <c r="K7" i="24"/>
  <c r="J6" i="22"/>
  <c r="K6" i="16"/>
  <c r="L6" i="10"/>
  <c r="K6" i="8"/>
  <c r="J4" i="22"/>
  <c r="K4" i="16"/>
  <c r="L4" i="10"/>
  <c r="K4" i="8"/>
  <c r="H9" i="24"/>
  <c r="G8" i="22"/>
  <c r="H8" i="16"/>
  <c r="I8" i="10"/>
  <c r="H8" i="8"/>
  <c r="H7" i="24"/>
  <c r="G6" i="22"/>
  <c r="H6" i="16"/>
  <c r="I6" i="10"/>
  <c r="H6" i="8"/>
  <c r="H5" i="24"/>
  <c r="G4" i="22"/>
  <c r="H4" i="16"/>
  <c r="I4" i="10"/>
  <c r="H4" i="8"/>
  <c r="E11" i="24"/>
  <c r="D8" i="22"/>
  <c r="E8" i="16"/>
  <c r="F8" i="10"/>
  <c r="E8" i="8"/>
  <c r="E9" i="24"/>
  <c r="D6" i="22"/>
  <c r="E6" i="16"/>
  <c r="F6" i="10"/>
  <c r="E6" i="8"/>
  <c r="E7" i="24"/>
  <c r="D4" i="22"/>
  <c r="E4" i="16"/>
  <c r="F4" i="10"/>
  <c r="E4" i="8"/>
  <c r="E5" i="24"/>
  <c r="D2" i="22"/>
  <c r="E2" i="16"/>
  <c r="F2" i="10"/>
  <c r="E2" i="8"/>
  <c r="F10" i="18"/>
  <c r="F8" i="18"/>
  <c r="B11" i="24"/>
  <c r="B9" i="24"/>
  <c r="G2" i="22"/>
  <c r="H2" i="16"/>
  <c r="I2" i="10"/>
  <c r="H2" i="8"/>
  <c r="B5" i="24" l="1"/>
  <c r="B7" i="24"/>
  <c r="B8" i="22"/>
  <c r="B8" i="16"/>
  <c r="B8" i="10"/>
  <c r="B8" i="8"/>
  <c r="B6" i="22"/>
  <c r="B6" i="16"/>
  <c r="B6" i="10"/>
  <c r="L12" i="18" l="1"/>
  <c r="L10" i="18"/>
  <c r="L8" i="18"/>
  <c r="I12" i="18"/>
  <c r="I10" i="18"/>
  <c r="I8" i="18"/>
  <c r="F12" i="18"/>
  <c r="F6" i="18"/>
  <c r="D12" i="18"/>
  <c r="D10" i="18"/>
  <c r="D8" i="18"/>
  <c r="D6" i="18"/>
  <c r="B6" i="8" l="1"/>
  <c r="K2" i="8"/>
  <c r="L2" i="10"/>
  <c r="L6" i="18"/>
  <c r="K2" i="16"/>
  <c r="J2" i="22"/>
</calcChain>
</file>

<file path=xl/sharedStrings.xml><?xml version="1.0" encoding="utf-8"?>
<sst xmlns="http://schemas.openxmlformats.org/spreadsheetml/2006/main" count="719" uniqueCount="422">
  <si>
    <t>Department of Health and Human Services</t>
  </si>
  <si>
    <t>1.</t>
  </si>
  <si>
    <t>2.</t>
  </si>
  <si>
    <t>3.</t>
  </si>
  <si>
    <t>4.</t>
  </si>
  <si>
    <t>5.</t>
  </si>
  <si>
    <t>Income from fees of uninsured plans</t>
  </si>
  <si>
    <t>Number of covered lives</t>
  </si>
  <si>
    <t>Number of groups</t>
  </si>
  <si>
    <t>Claims</t>
  </si>
  <si>
    <t>Pt 2, Ln 2.2</t>
  </si>
  <si>
    <t>Pt 2, Ln 2.4</t>
  </si>
  <si>
    <t>Pt 2, Ln 2.6</t>
  </si>
  <si>
    <t>Pt 2, Ln 2.7</t>
  </si>
  <si>
    <t>Pt 2, Ln 2.13</t>
  </si>
  <si>
    <t>Pt 2, Ln 2.14</t>
  </si>
  <si>
    <t>Pt 1, Ln 2.3</t>
  </si>
  <si>
    <t>Pt 1, Ln 2.4</t>
  </si>
  <si>
    <t>Pt 2, Ln 1.1</t>
  </si>
  <si>
    <t>Pt 2, Ln 1.2</t>
  </si>
  <si>
    <t>Pt 2, Ln 1.3</t>
  </si>
  <si>
    <t>Pt 2, Ln 1.9</t>
  </si>
  <si>
    <t>Pt 2, Ln 1.10</t>
  </si>
  <si>
    <t>Pt 1, Ln 1.2</t>
  </si>
  <si>
    <t>Pt 1, Ln 1.3</t>
  </si>
  <si>
    <t>Pt 1, Ln 1.7</t>
  </si>
  <si>
    <t>Pt 1, Ln 6.1</t>
  </si>
  <si>
    <t>Pt 1, Ln 6.2</t>
  </si>
  <si>
    <t>Pt 1, Ln 6.3</t>
  </si>
  <si>
    <t>Pt 1, Ln 8.1</t>
  </si>
  <si>
    <t>Pt 1, Ln 8.2</t>
  </si>
  <si>
    <t>Pt 1, Ln 10.1</t>
  </si>
  <si>
    <t>Pt 1, Ln 10.2</t>
  </si>
  <si>
    <t>Pt 1, Ln 12</t>
  </si>
  <si>
    <t>Pt 1, Ln 13</t>
  </si>
  <si>
    <t>Pt 1 Other, Ln 1</t>
  </si>
  <si>
    <t>Pt 1 Other, Ln 2</t>
  </si>
  <si>
    <t>Pt 1 Other, Ln 3</t>
  </si>
  <si>
    <t>Pt 1 Other, Ln 4</t>
  </si>
  <si>
    <t>Pt 1, Ln 4</t>
  </si>
  <si>
    <t>Pt 2, Ln 3</t>
  </si>
  <si>
    <t>CY</t>
  </si>
  <si>
    <t>Credibility Adjustment</t>
  </si>
  <si>
    <t>Individual</t>
  </si>
  <si>
    <t>Small Group</t>
  </si>
  <si>
    <t>Large Group</t>
  </si>
  <si>
    <t>Pt 2, Ln 2.11a</t>
  </si>
  <si>
    <t>Pt 2, Ln 2.11b</t>
  </si>
  <si>
    <t>Pt 2, Ln 2.11c</t>
  </si>
  <si>
    <t>Pt 2, Ln 2.12a</t>
  </si>
  <si>
    <t>Pt 2, Ln 2.12b</t>
  </si>
  <si>
    <t>Business in the State of:</t>
  </si>
  <si>
    <t>NAIC Group Code:</t>
  </si>
  <si>
    <t>PY2</t>
  </si>
  <si>
    <t>PY1</t>
  </si>
  <si>
    <t>Detailed Description of Expense Allocation Methods</t>
  </si>
  <si>
    <t>Deferred CY (Subtract)</t>
  </si>
  <si>
    <t>Pt 1, Ln 2.2</t>
  </si>
  <si>
    <t>Uninsured Plans</t>
  </si>
  <si>
    <t xml:space="preserve">  </t>
  </si>
  <si>
    <t>Improve patient safety and reduce medical errors</t>
  </si>
  <si>
    <t>Wellness and health promotion activities</t>
  </si>
  <si>
    <t>Pt 1, Ln 6.4</t>
  </si>
  <si>
    <t>Pt 1, Ln 14</t>
  </si>
  <si>
    <t>Pt 2, Ln 2.8</t>
  </si>
  <si>
    <t>NAIC Company Code:</t>
  </si>
  <si>
    <t>Pt 2, Ln 2.9</t>
  </si>
  <si>
    <t>2.10</t>
  </si>
  <si>
    <t>Aggregate 2% Rule</t>
  </si>
  <si>
    <t>Direct premium written</t>
  </si>
  <si>
    <t>Unearned premium prior year</t>
  </si>
  <si>
    <t>Premium balances written off</t>
  </si>
  <si>
    <t>Group conversion charges</t>
  </si>
  <si>
    <t>Direct contract reserves prior year</t>
  </si>
  <si>
    <t>All other claims adjustment expenses</t>
  </si>
  <si>
    <t>Direct sales salaries and benefits</t>
  </si>
  <si>
    <t>Agents and brokers fees and commissions</t>
  </si>
  <si>
    <t>Other general and administrative expenses</t>
  </si>
  <si>
    <t>Regulatory authority licenses and fees</t>
  </si>
  <si>
    <t>NAIC Supp. Health Care Exhibit Line</t>
  </si>
  <si>
    <t>Other taxes</t>
  </si>
  <si>
    <t>Description of Expense Element (by Type)</t>
  </si>
  <si>
    <t>Number of life-years</t>
  </si>
  <si>
    <t>Medical Loss Ratio Numerator</t>
  </si>
  <si>
    <t>Medical Loss Ratio Denominator</t>
  </si>
  <si>
    <t>Other Health Business</t>
  </si>
  <si>
    <t>Contingent benefit and lawsuit reserves</t>
  </si>
  <si>
    <t>Pt 2, Ln 1.5</t>
  </si>
  <si>
    <t>Pt 2, Ln 1.7</t>
  </si>
  <si>
    <t>Pt 3, Col 7, Ln 1.11/ 2.11/3.11/5.11/6.11</t>
  </si>
  <si>
    <t>Member months</t>
  </si>
  <si>
    <t>Preliminary MLR</t>
  </si>
  <si>
    <t>MLR standard</t>
  </si>
  <si>
    <t>Company Name:</t>
  </si>
  <si>
    <t>Direct claim liability prior year</t>
  </si>
  <si>
    <t>Direct claim reserves prior year</t>
  </si>
  <si>
    <t>Pt 2, Ln 2.10</t>
  </si>
  <si>
    <t>Pt 2, Ln 2.3</t>
  </si>
  <si>
    <t>Pt 2, Ln 2.5</t>
  </si>
  <si>
    <t>Pt 2, Ln 2.1</t>
  </si>
  <si>
    <t>Pt 1, Ln 1.1</t>
  </si>
  <si>
    <t>Pt 2, Ln 1.6</t>
  </si>
  <si>
    <t>Reserve for experience rating refunds (rate credits) prior year</t>
  </si>
  <si>
    <t>Experience rating refunds (rate credits) paid</t>
  </si>
  <si>
    <t>Government Program Plans</t>
  </si>
  <si>
    <t>NEW</t>
  </si>
  <si>
    <t>Premium</t>
  </si>
  <si>
    <t>Domiciliary State:</t>
  </si>
  <si>
    <t>Federal EIN :</t>
  </si>
  <si>
    <t>Address:</t>
  </si>
  <si>
    <t>Pt 1, Ln 1.11</t>
  </si>
  <si>
    <t>Not-For-Profit</t>
  </si>
  <si>
    <t>MLR Reporting Year:</t>
  </si>
  <si>
    <t>1.  Incurred Claims</t>
  </si>
  <si>
    <t>2.  Federal and State Taxes and Licensing or Regulatory Fees</t>
  </si>
  <si>
    <t>3.  Quality Improvement Expenses</t>
  </si>
  <si>
    <t>4.  Non-Claims costs</t>
  </si>
  <si>
    <t>Incurred medical incentive pool and bonuses</t>
  </si>
  <si>
    <t>DBA / Marketing Name:</t>
  </si>
  <si>
    <t>Pt 1, Ln 1.9</t>
  </si>
  <si>
    <t>Pt 1, Ln 1.10</t>
  </si>
  <si>
    <t>Risk revenue</t>
  </si>
  <si>
    <t>Rebates paid</t>
  </si>
  <si>
    <t>Fee-for-service and co-pay revenue (net of expenses)</t>
  </si>
  <si>
    <t>Pt 1, Ln 5.1</t>
  </si>
  <si>
    <t>Pt 1, Ln 5.2</t>
  </si>
  <si>
    <t>Pt 1, Ln 5.3</t>
  </si>
  <si>
    <t>Pt 1, Ln 5.4</t>
  </si>
  <si>
    <t>Pt 1, Ln 5.5</t>
  </si>
  <si>
    <t>Pt 1, Ln 5.6</t>
  </si>
  <si>
    <t>Improve health outcomes</t>
  </si>
  <si>
    <t>Number of policies/certificates</t>
  </si>
  <si>
    <t>Number of policyholders/subscribers owed rebates</t>
  </si>
  <si>
    <t>Issuer ID:</t>
  </si>
  <si>
    <t xml:space="preserve">Group Affiliation:  </t>
  </si>
  <si>
    <t>Health Insurance Coverage</t>
  </si>
  <si>
    <t>Unearned premium MLR Reporting year</t>
  </si>
  <si>
    <t>Deferred PY1 (Add)</t>
  </si>
  <si>
    <t>Direct claim liability</t>
  </si>
  <si>
    <t>Direct claim reserves</t>
  </si>
  <si>
    <t>Direct contract reserves</t>
  </si>
  <si>
    <t>Reserve for experience rating refunds (rate credits)</t>
  </si>
  <si>
    <t>Blended rate adjustment</t>
  </si>
  <si>
    <t>Reserve for experience rating refunds (rate credits) MLR Reporting year</t>
  </si>
  <si>
    <t>Part 4 - MLR and Rebate Calculation</t>
  </si>
  <si>
    <t>Total direct premium earned</t>
  </si>
  <si>
    <t>2.a Federal taxes and assessments</t>
  </si>
  <si>
    <t>2.b State insurance, premium and other taxes</t>
  </si>
  <si>
    <t>2.d Regulatory authority licenses and fees</t>
  </si>
  <si>
    <t>3.c Improve patient safety and reduce medical errors</t>
  </si>
  <si>
    <t>3.d Wellness and health promotion activities</t>
  </si>
  <si>
    <t>4.a Cost containment expenses not included in quality improvement expenses</t>
  </si>
  <si>
    <t>4.b All other claims adjustment expenses</t>
  </si>
  <si>
    <t>4.c Direct sales salaries and benefits</t>
  </si>
  <si>
    <t>4.d Agents and brokers fees and commissions</t>
  </si>
  <si>
    <t>4.e Other taxes</t>
  </si>
  <si>
    <t>Pt 2, Ln 2.15</t>
  </si>
  <si>
    <t>Pt 1, Ln 5.0</t>
  </si>
  <si>
    <t>4.f Other general and administrative expenses</t>
  </si>
  <si>
    <t>4.g Community benefit expenditures</t>
  </si>
  <si>
    <t>Name of Affiliate</t>
  </si>
  <si>
    <t>4.h ICD-10 implementation expenses</t>
  </si>
  <si>
    <t>Claims Paid</t>
  </si>
  <si>
    <t xml:space="preserve">Total </t>
  </si>
  <si>
    <t>Total</t>
  </si>
  <si>
    <t>Pt 1, Ln 1.6a</t>
  </si>
  <si>
    <t>Other adjustments due to MLR calculations – claims incurred</t>
  </si>
  <si>
    <t>1.4b Experience rating refunds associated with premium earned only in the reporting year and paid through 3/31 of the following year</t>
  </si>
  <si>
    <t>2.4b Reserves for claims incurred only during the MLR reporting year, calculated as of 3/31 of the following year</t>
  </si>
  <si>
    <t>2.2b Liability for claims incurred only during the MLR reporting year, calculated as of 3/31 of the following year</t>
  </si>
  <si>
    <t>2.8b Experience rating refunds associated with premium earned only in the reporting year and paid through 3/31 of the following year</t>
  </si>
  <si>
    <t>Adjusted incurred claims as reported on MLR Form for prior year(s)</t>
  </si>
  <si>
    <t>Pt 1, Ln 16a</t>
  </si>
  <si>
    <t>Pt 1, Ln 16</t>
  </si>
  <si>
    <t>Pt 1, Ln 10.4a</t>
  </si>
  <si>
    <t>Federal and State Taxes and Licensing or Regulatory Fees</t>
  </si>
  <si>
    <t xml:space="preserve">Non-Claims Costs </t>
  </si>
  <si>
    <t xml:space="preserve">Other Indicators or information </t>
  </si>
  <si>
    <t>2.6a Direct contract reserves 12/31 column</t>
  </si>
  <si>
    <t>2.6b Direct contract reserves 3/31, dual contract, deferred columns</t>
  </si>
  <si>
    <t xml:space="preserve">Total incurred claims </t>
  </si>
  <si>
    <t>State insurance, premium and other taxes incurred by the reporting issuer during the MLR reporting year (deductible from premium in MLR calculation)</t>
  </si>
  <si>
    <t>2.9b Reserves specific to the MLR reporting year through 3/31 of the following year</t>
  </si>
  <si>
    <t xml:space="preserve">MLR rebates paid based on 2011 or 2012 experience </t>
  </si>
  <si>
    <t xml:space="preserve">Premium earned including Federal and State high risk programs </t>
  </si>
  <si>
    <t>Federal and State taxes and licensing or regulatory fees</t>
  </si>
  <si>
    <t xml:space="preserve">MLR Denominator (Line 2.1 - Line 2.2) </t>
  </si>
  <si>
    <t xml:space="preserve">Base credibility factor </t>
  </si>
  <si>
    <t>Rebate Calculation</t>
  </si>
  <si>
    <t>MLR Calculation (for issuers with at least 1,000 life years in the Total column of Line 3.1)</t>
  </si>
  <si>
    <t>Federal high risk pools</t>
  </si>
  <si>
    <t>State high risk pools</t>
  </si>
  <si>
    <t>3.b Amount of de minimis rebates</t>
  </si>
  <si>
    <t>3.c Amount of rebates being paid by premium credit</t>
  </si>
  <si>
    <t>3.d Amount of rebates being paid by lump-sum reimbursement</t>
  </si>
  <si>
    <t>Tax Rate</t>
  </si>
  <si>
    <t>Name of Entity with whom Agreement was made</t>
  </si>
  <si>
    <t>Effective Date of Novation</t>
  </si>
  <si>
    <t>Effective Date of sale or transfer</t>
  </si>
  <si>
    <t>3.f Allowable ICD-10 Expenses</t>
  </si>
  <si>
    <t>2.a Number of group policyholders being paid a rebate</t>
  </si>
  <si>
    <t>2.b Number of subscribers being paid a rebate</t>
  </si>
  <si>
    <t>2.c Number of group policyholders whose rebate is de minimis</t>
  </si>
  <si>
    <t>2.d Number of subscribers whose rebate is de minimis</t>
  </si>
  <si>
    <t>DBA/Marketing Name:</t>
  </si>
  <si>
    <t>Not-for-Profit</t>
  </si>
  <si>
    <t>Attestation Statement</t>
  </si>
  <si>
    <t>____________________________ </t>
  </si>
  <si>
    <t>Chief Executive Officer/President</t>
  </si>
  <si>
    <t>____________________________  </t>
  </si>
  <si>
    <t>Chief Financial Officer</t>
  </si>
  <si>
    <t xml:space="preserve">Adjusted incurred claims as of 3/31 of the year following the MLR reporting year </t>
  </si>
  <si>
    <t>Activities to prevent hospital readmission</t>
  </si>
  <si>
    <t>2.2a Liability as of 12/31 of MLR reporting year for all claims regardless of incurred date</t>
  </si>
  <si>
    <t>2.4a Reserves as of 12/31 of MLR reporting year for all claims regardless of incurred date</t>
  </si>
  <si>
    <t>2.9a Reserved in MLR reporting year regardless of incurred date</t>
  </si>
  <si>
    <t>3.b Activities to prevent hospital readmission</t>
  </si>
  <si>
    <t xml:space="preserve">Health Care Quality Improvement Expenses Incurred </t>
  </si>
  <si>
    <t xml:space="preserve">Net investment income and other gain / (loss) </t>
  </si>
  <si>
    <t>Premium assumed under 100% reinsurance (informational only; already included in Line 1.1)</t>
  </si>
  <si>
    <t>2.1b  Claims incurred only during the MLR reporting year, paid through 3/31 of the following year</t>
  </si>
  <si>
    <t>2.11a  Paid medical incentive pools and bonuses MLR Reporting year</t>
  </si>
  <si>
    <t>2.11b  Accrued medical incentive pools and bonuses MLR Reporting year</t>
  </si>
  <si>
    <t>2.11c  Accrued medical incentive pools and bonuses prior year</t>
  </si>
  <si>
    <t xml:space="preserve">Net healthcare receivables </t>
  </si>
  <si>
    <t>2.12a  Healthcare receivables MLR Reporting year</t>
  </si>
  <si>
    <t>2.12b  Healthcare receivables prior year</t>
  </si>
  <si>
    <t>2.17a  Total fraud reduction expense</t>
  </si>
  <si>
    <t>2.17b  Total fraud recoveries that reduced paid claims in Line 2.1</t>
  </si>
  <si>
    <t>1.4a Experience rating refunds, with all incurred dates, paid in the MLR reporting year</t>
  </si>
  <si>
    <t>Allowable fraud reduction expense (the smaller of Lines 2.17a or 2.17b)</t>
  </si>
  <si>
    <t>Name of Entity to whom business was sold or transferred</t>
  </si>
  <si>
    <t>2.8a Experience rating refunds, with all incurred dates, paid in the MLR reporting year</t>
  </si>
  <si>
    <t>2.1a  Claims paid during the MLR reporting year regardless of incurred date</t>
  </si>
  <si>
    <t>6.</t>
  </si>
  <si>
    <t>7.</t>
  </si>
  <si>
    <t>8.</t>
  </si>
  <si>
    <t>9.</t>
  </si>
  <si>
    <t>Premium ceded under 100% reinsurance (informational only; excluded from Line 1.1)</t>
  </si>
  <si>
    <t xml:space="preserve">2.c Community benefit expenditures </t>
  </si>
  <si>
    <t>3.a Improve health outcomes</t>
  </si>
  <si>
    <t>Credibility-adjusted MLR (Line 4.3)</t>
  </si>
  <si>
    <t>Credibility adjustment (Line 3.5, if applicable)</t>
  </si>
  <si>
    <t>Total amount of rebates</t>
  </si>
  <si>
    <t>A.M. Best Number:</t>
  </si>
  <si>
    <t>Net assumed less ceded reinsurance premium earned (exclude amounts already reported in Line 1.1)</t>
  </si>
  <si>
    <t>Other adjustments due to MLR calculations - premium</t>
  </si>
  <si>
    <t>Net assumed less ceded claims incurred (exclude amounts already reported in Line 2.1)</t>
  </si>
  <si>
    <t>Pt 1, Ln 6.5</t>
  </si>
  <si>
    <t>Part 1 - Summary of Data</t>
  </si>
  <si>
    <t>Part 2 - Premium and Claims</t>
  </si>
  <si>
    <t xml:space="preserve">Part 3 - Expense Allocation </t>
  </si>
  <si>
    <t xml:space="preserve">Part 5 - Rebate Disbursement </t>
  </si>
  <si>
    <t>Part 6 -  Additional Responses</t>
  </si>
  <si>
    <t>Cell Keys:</t>
  </si>
  <si>
    <t>Blank cells require input from issuer</t>
  </si>
  <si>
    <t>Pink cells require no data input - locked down</t>
  </si>
  <si>
    <t>Table 1</t>
  </si>
  <si>
    <t>Table 3</t>
  </si>
  <si>
    <t>Table 4</t>
  </si>
  <si>
    <t>Table 5</t>
  </si>
  <si>
    <t>Base Credibility Adjustment Factors</t>
  </si>
  <si>
    <t>State and Territory Names</t>
  </si>
  <si>
    <t>Reporting Years</t>
  </si>
  <si>
    <t>Yes/No</t>
  </si>
  <si>
    <t>Life Years</t>
  </si>
  <si>
    <t>Base credibility factor</t>
  </si>
  <si>
    <t>Alaska</t>
  </si>
  <si>
    <t>Yes</t>
  </si>
  <si>
    <t>Alabama</t>
  </si>
  <si>
    <t>No</t>
  </si>
  <si>
    <t>Arkansas</t>
  </si>
  <si>
    <t>American Samoa</t>
  </si>
  <si>
    <t>Arizona</t>
  </si>
  <si>
    <t>California</t>
  </si>
  <si>
    <t>Canada</t>
  </si>
  <si>
    <t>Colorado</t>
  </si>
  <si>
    <t>Connecticut</t>
  </si>
  <si>
    <t>District of Columbia</t>
  </si>
  <si>
    <t>Delaware</t>
  </si>
  <si>
    <t>Table 2</t>
  </si>
  <si>
    <t>Florida</t>
  </si>
  <si>
    <t>Deductible Factors</t>
  </si>
  <si>
    <t>Georgia</t>
  </si>
  <si>
    <t>Average Health Plan Deductible</t>
  </si>
  <si>
    <t>Deductible factor</t>
  </si>
  <si>
    <t>Grand Total</t>
  </si>
  <si>
    <t>Guam</t>
  </si>
  <si>
    <t>Hawaii</t>
  </si>
  <si>
    <t>Iowa</t>
  </si>
  <si>
    <t>Idaho</t>
  </si>
  <si>
    <t>Illinois</t>
  </si>
  <si>
    <t>Indiana</t>
  </si>
  <si>
    <t>Kansas</t>
  </si>
  <si>
    <t>Kentucky</t>
  </si>
  <si>
    <t>Louisiana</t>
  </si>
  <si>
    <t>Massachusetts</t>
  </si>
  <si>
    <t>Maryland</t>
  </si>
  <si>
    <t>Maine</t>
  </si>
  <si>
    <t>Michigan</t>
  </si>
  <si>
    <t>Minnesota</t>
  </si>
  <si>
    <t>Missouri</t>
  </si>
  <si>
    <t>MP</t>
  </si>
  <si>
    <t>Mississippi</t>
  </si>
  <si>
    <t>Montana</t>
  </si>
  <si>
    <t>North Carolina</t>
  </si>
  <si>
    <t>North Dakota</t>
  </si>
  <si>
    <t>Nebraska</t>
  </si>
  <si>
    <t>New Hampshire</t>
  </si>
  <si>
    <t>New Jersey</t>
  </si>
  <si>
    <t>New Mexico</t>
  </si>
  <si>
    <t>Nevada</t>
  </si>
  <si>
    <t>New York</t>
  </si>
  <si>
    <t>Ohio</t>
  </si>
  <si>
    <t>Oklahoma</t>
  </si>
  <si>
    <t>Oregon</t>
  </si>
  <si>
    <t>Other Territories</t>
  </si>
  <si>
    <t>Pennsylvania</t>
  </si>
  <si>
    <t>Puerto Rico</t>
  </si>
  <si>
    <t>Rhode Island</t>
  </si>
  <si>
    <t>South Carolina</t>
  </si>
  <si>
    <t>South Dakota</t>
  </si>
  <si>
    <t>Tennessee</t>
  </si>
  <si>
    <t>Texas</t>
  </si>
  <si>
    <t>Utah</t>
  </si>
  <si>
    <t>Virginia</t>
  </si>
  <si>
    <t>Virgin Islands</t>
  </si>
  <si>
    <t>Vermont</t>
  </si>
  <si>
    <t>Washington</t>
  </si>
  <si>
    <t>Wisconsin</t>
  </si>
  <si>
    <t>West Virginia</t>
  </si>
  <si>
    <t>Wyoming</t>
  </si>
  <si>
    <t>3.a Total amount of rebates (from Part 4, Line 5.4)</t>
  </si>
  <si>
    <t xml:space="preserve">2. If the issuer reported amounts in Part 2 Line 2.15 Blended rate adjustment provide the affiliate(s) name(s) with whom blended rate adjustments were made. </t>
  </si>
  <si>
    <t xml:space="preserve">3. If the issuer reported amounts in the Dual Contract 3/31 Columns provide the affiliate(s) name(s) with whom experience is being reported. </t>
  </si>
  <si>
    <t>5. If the Issuer novated any business in the MLR reporting year effective during the reporting year provide the name of the entity to whom the business was sold or transferred and the date of the sale or transfer.</t>
  </si>
  <si>
    <t>Blue cells require a calculation by the issuer</t>
  </si>
  <si>
    <t>Prescription drugs
(informational only; already included in total incurred claims above)</t>
  </si>
  <si>
    <t>Pharmaceutical rebates
(informational only; already excluded from total incurred claims above)</t>
  </si>
  <si>
    <t>State stop loss, market stabilization and claim/census based assessments
(informational only; already excluded from total incurred claims above)</t>
  </si>
  <si>
    <t>The officers of this reporting issuer being duly sworn, each attest that he/she is the described officer of the reporting issuer, and that this MLR Reporting Form, the Company/Issuer Associations, and any supplemental submission that the issuer includes are full and true statements of all the elements included therein for the MLR reporting year stated above, and that the MLR Reporting Form has been completed in accordance with the Department of Health and Human Services’ reporting instructions, according to the best of his/her information, knowledge and belief.  Furthermore, the scope of this attestation by the described officer includes any related electronic filings and postings for the MLR reporting year stated above and which are required by Department of Health and Human Services under section 2718 of the Public Health Service Act and implementing regulation.</t>
  </si>
  <si>
    <t>3.e Health Information Technology expenses related to healthcare quality</t>
  </si>
  <si>
    <t>Allowable Implementation ICD-10 expenses (not to exceed 0.3% of premium)</t>
  </si>
  <si>
    <t xml:space="preserve">4. If the issuer entered into any 100% assumptive reinsurance agreements with a novation during the MLR reporting year, provide the name(s) of the entity(ies) with whom the agreement was (were) made and the effective date of the novation. </t>
  </si>
  <si>
    <t>6. If the issuer has any 100% indemnity reinsurance and administrative agreements effective prior to March 23, 2010, for which the assuming entity is responsible for 100% of the ceding entity's financial risk and takes on all of the administration of the block, report the name(s) of the entity(ies) that is (are) reporting the experience related to such business.</t>
  </si>
  <si>
    <t>Grey cells require no data input – input will result in an upload failure</t>
  </si>
  <si>
    <t>Student Health Plans</t>
  </si>
  <si>
    <t xml:space="preserve">Individual </t>
  </si>
  <si>
    <t xml:space="preserve">Federal Tax Exempt </t>
  </si>
  <si>
    <t>Prior MLR year rebates</t>
  </si>
  <si>
    <t>4.b Total amount of rebates still owed for the previous MLR reporting year</t>
  </si>
  <si>
    <t>Allowable fraud reduction expenses (MLR Form Part 2, Line 2.17)</t>
  </si>
  <si>
    <t xml:space="preserve">Deductible factor </t>
  </si>
  <si>
    <t xml:space="preserve">Federal taxes and assessments incurred by the reporting issuer during the MLR reporting year </t>
  </si>
  <si>
    <t>Pt 1, Ln 1.6</t>
  </si>
  <si>
    <t>Pt 1, Ln 1.5</t>
  </si>
  <si>
    <t>2.11</t>
  </si>
  <si>
    <t xml:space="preserve">  3.1 a  Federal income taxes deductible from premium in MLR calculations </t>
  </si>
  <si>
    <t xml:space="preserve">  3.1 b  Patient Centered Outcomes Research Institute (PCORI) Fee </t>
  </si>
  <si>
    <t xml:space="preserve">  3.2 a   State income, excise, business, and other taxes</t>
  </si>
  <si>
    <t xml:space="preserve">  3.2 b   State premium taxes </t>
  </si>
  <si>
    <t xml:space="preserve">  3.2 c   Community benefit expenditures deductible from premium in MLR calculations</t>
  </si>
  <si>
    <t>Cost containment expenses not included in quality improvement expenses in Section 4</t>
  </si>
  <si>
    <t>4.1a  Preliminary MLR (Lines 1.5 / 2.3)</t>
  </si>
  <si>
    <t>Number of policies / certificates  (from Part 1, Line 7.1)</t>
  </si>
  <si>
    <t>Total as of 12/31/13</t>
  </si>
  <si>
    <t>Total as of 3/31/14</t>
  </si>
  <si>
    <t>Dual Contract (Included in 3/31/14)</t>
  </si>
  <si>
    <t xml:space="preserve">Improving Health Care Quality Expenses </t>
  </si>
  <si>
    <t>Mini-Med Plans</t>
  </si>
  <si>
    <t>Expatriate Plans</t>
  </si>
  <si>
    <r>
      <rPr>
        <b/>
        <sz val="11"/>
        <rFont val="Arial"/>
        <family val="2"/>
      </rPr>
      <t>Part 1</t>
    </r>
    <r>
      <rPr>
        <b/>
        <sz val="10"/>
        <rFont val="Arial"/>
        <family val="2"/>
      </rPr>
      <t xml:space="preserve"> 
NOTE: REFER TO MLR INSTRUCTIONS, FORMULAS RESOURCE AND TABLES RESOURCE FOR IMPORTANT INFORMATION ABOUT COMPLETING EACH COLUMN AND ROW.</t>
    </r>
  </si>
  <si>
    <t>Total as of 3/31/13</t>
  </si>
  <si>
    <t>Dual Contract (Included in 3/31/13)</t>
  </si>
  <si>
    <t>Total incurred claims (MLR Form Part 2, Line 2.16)</t>
  </si>
  <si>
    <t>Estimated rebates unpaid at the end of the previous MLR reporting year</t>
  </si>
  <si>
    <t>Estimated rebates unpaid at the end of the MLR reporting year</t>
  </si>
  <si>
    <t xml:space="preserve">  3.1 c  Other Federal Taxes (other than income tax) and assessments deductible from premium</t>
  </si>
  <si>
    <t>Health information technology expenses related to improving health care quality</t>
  </si>
  <si>
    <r>
      <t xml:space="preserve">5.5a   Taxes and assessments (exclude amounts reported in Section 3 or Line 10) </t>
    </r>
    <r>
      <rPr>
        <strike/>
        <sz val="10"/>
        <rFont val="Arial"/>
        <family val="2"/>
      </rPr>
      <t xml:space="preserve">
</t>
    </r>
  </si>
  <si>
    <t>5.5b   Fines and penalties of regulatory authorities (exclude amounts reported in Line 3.3)</t>
  </si>
  <si>
    <t>Community benefit expenditures (informational only; include amounts reported in Lines 3.2c and 5.6)</t>
  </si>
  <si>
    <t>ICD-10 implementation expenses (informational only; include amounts reported in Lines 4.6 and 5.6)</t>
  </si>
  <si>
    <t>Grand Total as of 12/31/12 for ALL markets in col. 1-43</t>
  </si>
  <si>
    <t xml:space="preserve">Other Federal income taxes (exclude taxes on Line 3.1a, 3.1b, and 3.1c) </t>
  </si>
  <si>
    <r>
      <rPr>
        <b/>
        <sz val="11"/>
        <rFont val="Arial"/>
        <family val="2"/>
      </rPr>
      <t>Part 2</t>
    </r>
    <r>
      <rPr>
        <b/>
        <sz val="10"/>
        <rFont val="Arial"/>
        <family val="2"/>
      </rPr>
      <t xml:space="preserve">
NOTE: REFER TO MLR INSTRUCTIONS, FORMULAS RESOURCE AND TABLES RESOURCE FOR IMPORTANT INFORMATION ABOUT COMPLETING EACH COLUMN AND ROW.</t>
    </r>
  </si>
  <si>
    <t>Premium:</t>
  </si>
  <si>
    <t>Claims:</t>
  </si>
  <si>
    <r>
      <rPr>
        <b/>
        <sz val="11"/>
        <rFont val="Arial"/>
        <family val="2"/>
      </rPr>
      <t>Part 4</t>
    </r>
    <r>
      <rPr>
        <b/>
        <sz val="10"/>
        <rFont val="Arial"/>
        <family val="2"/>
      </rPr>
      <t xml:space="preserve">
NOTE: REFER TO MLR INSTRUCTIONS, FORMULAS RESOURCE AND TABLES RESOURCE FOR IMPORTANT INFORMATION ABOUT COMPLETING EACH COLUMN AND ROW.</t>
    </r>
  </si>
  <si>
    <r>
      <t>Life-years</t>
    </r>
    <r>
      <rPr>
        <strike/>
        <sz val="10"/>
        <rFont val="Arial"/>
        <family val="2"/>
      </rPr>
      <t xml:space="preserve"> </t>
    </r>
  </si>
  <si>
    <t xml:space="preserve">Average deductible </t>
  </si>
  <si>
    <t xml:space="preserve">Credibility adjustment (Lines 3.2 x 3.4 (do not round)) </t>
  </si>
  <si>
    <t>4.1b  Preliminary MLR: Mini-Med and Student Health
 (Lines 1.6 / 2.3)</t>
  </si>
  <si>
    <r>
      <t xml:space="preserve">Credibility-adjusted MLR </t>
    </r>
    <r>
      <rPr>
        <sz val="10"/>
        <rFont val="Arial"/>
        <family val="2"/>
      </rPr>
      <t>(Lines 4.1a or 4.1b + 4.2)</t>
    </r>
  </si>
  <si>
    <t>Adjusted earned premium (Line 2.1 - 2.2 CY)</t>
  </si>
  <si>
    <r>
      <t xml:space="preserve">Rebate amount if credibility-adjusted MLR is less than MLR standard </t>
    </r>
    <r>
      <rPr>
        <sz val="10"/>
        <rFont val="Arial"/>
        <family val="2"/>
      </rPr>
      <t>(Lines (5.1 - 5.2) X 5.3)</t>
    </r>
  </si>
  <si>
    <t>4.a Total amount of rebates paid for the previous MLR reporting year</t>
  </si>
  <si>
    <t>4.c Percentage of notices sent timely to individual policy subscribers or group policyholders owed a rebate</t>
  </si>
  <si>
    <t>4.d Percentage of notices sent timely to subscribers of group policies owed a rebate</t>
  </si>
  <si>
    <t>4.e Percentage of rebates paid timely to individual policy subscribers or group policyholders owed a rebate</t>
  </si>
  <si>
    <t>4.f Percentage of rebates paid timely to subscribers of group policies owed a rebate</t>
  </si>
  <si>
    <t>4.g Amount of unclaimed rebates from prior MLR reporting years</t>
  </si>
  <si>
    <t>4.h Describe methods used to locate policyholders/subscribers for prior MLR reporting year's unclaimed rebates:</t>
  </si>
  <si>
    <t>4.i Describe disbursement of prior MLR reporting year's unclaimed rebates:</t>
  </si>
  <si>
    <t>1. If an amount is reported in Part 1 Line 3.2c, Community benefit expenditures, provide the state premium tax rate used to determine the reported amount:</t>
  </si>
  <si>
    <t>2013 Medical Loss Ratio Reporting Form</t>
  </si>
  <si>
    <t xml:space="preserve">MLR numerator </t>
  </si>
  <si>
    <t>MLR numerator Mini-Med and Student Health
(using adjustment factor).</t>
  </si>
  <si>
    <t>Merge Markets - Ind/SmGrp</t>
  </si>
  <si>
    <t>ACA assessments on non-calendar year policies (2013 only)</t>
  </si>
  <si>
    <t>6.1a  Deferred portion of 2013 premium collected for 2014 ACA 
         assessments or fees.</t>
  </si>
  <si>
    <t>6.1b  Total Federal and State taxes associated with the deferred premium 
         on Line 6.1a.</t>
  </si>
  <si>
    <t>Reserved for future use</t>
  </si>
  <si>
    <t>6.2a  Reserved for future use</t>
  </si>
  <si>
    <t>6.2b  Reserved for future use</t>
  </si>
  <si>
    <t>6.2c  Reserved for future use</t>
  </si>
  <si>
    <t>6.2d  Reserved for future use</t>
  </si>
  <si>
    <t>6.2e  Reserved for future use</t>
  </si>
  <si>
    <t>6.2f  Reserved for future use</t>
  </si>
  <si>
    <t>Optional temporary adjustments</t>
  </si>
  <si>
    <t>PRA Disclosure Statement: According to the Paperwork Reduction Act of 1995, no persons are required to respond to a collection of information unless it displays a valid OMB control number. The valid OMB control number for this information collection is 0938-1164. The time required to complete this information collection is estimated to average 64 hours or 3,840 minutes per response, including the time to review instructions, search existing data resources, gather the data needed and complete and review the information collection. If you have comments concerning the accuracy of the time estimate(s) or suggestions for improving this form, please write to: CMS, 7500 Security Boulevard, Attn: PRA Reports Clearance Officer, Mail Stop C4-26-05, Baltimore, Maryland 21244-1850.</t>
  </si>
  <si>
    <t>DISCLAIMER:  This document is being reviewed by the Office of Management and Budget and is not yet finalized.</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</si>
</sst>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6" formatCode="&quot;$&quot;#,##0_);[Red]\(&quot;$&quot;#,##0\)"/>
    <numFmt numFmtId="44" formatCode="_(&quot;$&quot;* #,##0.00_);_(&quot;$&quot;* \(#,##0.00\);_(&quot;$&quot;* &quot;-&quot;??_);_(@_)"/>
    <numFmt numFmtId="43" formatCode="_(* #,##0.00_);_(* \(#,##0.00\);_(* &quot;-&quot;??_);_(@_)"/>
    <numFmt numFmtId="164" formatCode="_(&quot;$&quot;* #,##0_);_(&quot;$&quot;* \(#,##0\);_(&quot;$&quot;* &quot;-&quot;??_);_(@_)"/>
    <numFmt numFmtId="165" formatCode="0.0%"/>
    <numFmt numFmtId="166" formatCode="_(* #,##0_);_(* \(#,##0\);_(* &quot;-&quot;??_);_(@_)"/>
    <numFmt numFmtId="167" formatCode="_(* #,##0.0_);_(* \(#,##0.0\);_(* &quot;-&quot;??_);_(@_)"/>
    <numFmt numFmtId="168" formatCode="0.000"/>
    <numFmt numFmtId="169" formatCode="_(* #,##0.000_);_(* \(#,##0.000\);_(* &quot;-&quot;??_);_(@_)"/>
  </numFmts>
  <fonts count="31" x14ac:knownFonts="1">
    <font>
      <sz val="10"/>
      <name val="Arial"/>
    </font>
    <font>
      <sz val="11"/>
      <color theme="1"/>
      <name val="Calibri"/>
      <family val="2"/>
      <scheme val="minor"/>
    </font>
    <font>
      <sz val="11"/>
      <color theme="1"/>
      <name val="Calibri"/>
      <family val="2"/>
      <scheme val="minor"/>
    </font>
    <font>
      <sz val="10"/>
      <name val="Arial"/>
      <family val="2"/>
    </font>
    <font>
      <sz val="10"/>
      <color indexed="8"/>
      <name val="Arial"/>
      <family val="2"/>
    </font>
    <font>
      <sz val="10"/>
      <color indexed="9"/>
      <name val="Arial"/>
      <family val="2"/>
    </font>
    <font>
      <sz val="10"/>
      <color indexed="20"/>
      <name val="Arial"/>
      <family val="2"/>
    </font>
    <font>
      <b/>
      <sz val="10"/>
      <color indexed="52"/>
      <name val="Arial"/>
      <family val="2"/>
    </font>
    <font>
      <b/>
      <sz val="10"/>
      <color indexed="9"/>
      <name val="Arial"/>
      <family val="2"/>
    </font>
    <font>
      <sz val="10"/>
      <name val="Arial"/>
      <family val="2"/>
    </font>
    <font>
      <i/>
      <sz val="10"/>
      <color indexed="23"/>
      <name val="Arial"/>
      <family val="2"/>
    </font>
    <font>
      <sz val="10"/>
      <color indexed="17"/>
      <name val="Arial"/>
      <family val="2"/>
    </font>
    <font>
      <b/>
      <sz val="15"/>
      <color indexed="56"/>
      <name val="Arial"/>
      <family val="2"/>
    </font>
    <font>
      <b/>
      <sz val="13"/>
      <color indexed="56"/>
      <name val="Arial"/>
      <family val="2"/>
    </font>
    <font>
      <b/>
      <sz val="11"/>
      <color indexed="56"/>
      <name val="Arial"/>
      <family val="2"/>
    </font>
    <font>
      <sz val="10"/>
      <color indexed="62"/>
      <name val="Arial"/>
      <family val="2"/>
    </font>
    <font>
      <sz val="10"/>
      <color indexed="52"/>
      <name val="Arial"/>
      <family val="2"/>
    </font>
    <font>
      <sz val="10"/>
      <color indexed="60"/>
      <name val="Arial"/>
      <family val="2"/>
    </font>
    <font>
      <b/>
      <sz val="10"/>
      <color indexed="63"/>
      <name val="Arial"/>
      <family val="2"/>
    </font>
    <font>
      <b/>
      <sz val="18"/>
      <color indexed="56"/>
      <name val="Cambria"/>
      <family val="2"/>
    </font>
    <font>
      <b/>
      <sz val="10"/>
      <color indexed="8"/>
      <name val="Arial"/>
      <family val="2"/>
    </font>
    <font>
      <sz val="10"/>
      <color indexed="10"/>
      <name val="Arial"/>
      <family val="2"/>
    </font>
    <font>
      <sz val="8"/>
      <name val="Arial"/>
      <family val="2"/>
    </font>
    <font>
      <b/>
      <sz val="10"/>
      <name val="Arial"/>
      <family val="2"/>
    </font>
    <font>
      <sz val="8"/>
      <name val="Arial"/>
      <family val="2"/>
    </font>
    <font>
      <sz val="11"/>
      <color theme="1"/>
      <name val="Calibri"/>
      <family val="2"/>
      <scheme val="minor"/>
    </font>
    <font>
      <sz val="11"/>
      <name val="Calibri"/>
      <family val="2"/>
    </font>
    <font>
      <i/>
      <sz val="10"/>
      <name val="Arial"/>
      <family val="2"/>
    </font>
    <font>
      <b/>
      <sz val="11"/>
      <name val="Arial"/>
      <family val="2"/>
    </font>
    <font>
      <strike/>
      <sz val="10"/>
      <name val="Arial"/>
      <family val="2"/>
    </font>
    <font>
      <sz val="10"/>
      <color theme="0"/>
      <name val="Arial"/>
      <family val="2"/>
    </font>
  </fonts>
  <fills count="3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tint="-0.249977111117893"/>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theme="0" tint="-0.34998626667073579"/>
        <bgColor indexed="64"/>
      </patternFill>
    </fill>
    <fill>
      <patternFill patternType="solid">
        <fgColor theme="5" tint="0.79998168889431442"/>
        <bgColor indexed="64"/>
      </patternFill>
    </fill>
    <fill>
      <patternFill patternType="solid">
        <fgColor theme="0"/>
        <bgColor indexed="64"/>
      </patternFill>
    </fill>
    <fill>
      <patternFill patternType="solid">
        <fgColor theme="3" tint="0.79998168889431442"/>
        <bgColor indexed="64"/>
      </patternFill>
    </fill>
    <fill>
      <patternFill patternType="solid">
        <fgColor theme="4" tint="0.59999389629810485"/>
        <bgColor indexed="64"/>
      </patternFill>
    </fill>
  </fills>
  <borders count="16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medium">
        <color indexed="64"/>
      </left>
      <right style="medium">
        <color indexed="64"/>
      </right>
      <top style="medium">
        <color indexed="64"/>
      </top>
      <bottom style="medium">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hair">
        <color indexed="64"/>
      </right>
      <top/>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diagonal/>
    </border>
    <border>
      <left style="medium">
        <color indexed="64"/>
      </left>
      <right style="hair">
        <color indexed="64"/>
      </right>
      <top/>
      <bottom/>
      <diagonal/>
    </border>
    <border>
      <left/>
      <right style="thin">
        <color indexed="64"/>
      </right>
      <top/>
      <bottom style="medium">
        <color indexed="64"/>
      </bottom>
      <diagonal/>
    </border>
    <border>
      <left style="medium">
        <color indexed="64"/>
      </left>
      <right style="thin">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bottom style="hair">
        <color indexed="64"/>
      </bottom>
      <diagonal/>
    </border>
    <border>
      <left style="medium">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right/>
      <top style="thin">
        <color indexed="64"/>
      </top>
      <bottom/>
      <diagonal/>
    </border>
    <border>
      <left style="hair">
        <color indexed="64"/>
      </left>
      <right style="hair">
        <color indexed="64"/>
      </right>
      <top style="medium">
        <color indexed="64"/>
      </top>
      <bottom/>
      <diagonal/>
    </border>
    <border>
      <left/>
      <right style="medium">
        <color indexed="64"/>
      </right>
      <top style="medium">
        <color indexed="64"/>
      </top>
      <bottom/>
      <diagonal/>
    </border>
    <border>
      <left/>
      <right style="hair">
        <color indexed="64"/>
      </right>
      <top/>
      <bottom/>
      <diagonal/>
    </border>
    <border>
      <left/>
      <right style="hair">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thin">
        <color indexed="64"/>
      </top>
      <bottom/>
      <diagonal/>
    </border>
    <border>
      <left style="medium">
        <color indexed="64"/>
      </left>
      <right/>
      <top style="medium">
        <color indexed="64"/>
      </top>
      <bottom style="medium">
        <color indexed="64"/>
      </bottom>
      <diagonal/>
    </border>
    <border>
      <left style="medium">
        <color indexed="64"/>
      </left>
      <right/>
      <top/>
      <bottom/>
      <diagonal/>
    </border>
    <border>
      <left/>
      <right/>
      <top style="medium">
        <color indexed="64"/>
      </top>
      <bottom style="thin">
        <color indexed="64"/>
      </bottom>
      <diagonal/>
    </border>
    <border>
      <left style="medium">
        <color indexed="64"/>
      </left>
      <right style="thin">
        <color indexed="64"/>
      </right>
      <top/>
      <bottom style="medium">
        <color indexed="64"/>
      </bottom>
      <diagonal/>
    </border>
    <border>
      <left style="medium">
        <color indexed="64"/>
      </left>
      <right style="hair">
        <color indexed="64"/>
      </right>
      <top style="thin">
        <color indexed="64"/>
      </top>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right style="medium">
        <color indexed="64"/>
      </right>
      <top style="thin">
        <color indexed="64"/>
      </top>
      <bottom/>
      <diagonal/>
    </border>
    <border>
      <left/>
      <right/>
      <top/>
      <bottom style="medium">
        <color indexed="64"/>
      </bottom>
      <diagonal/>
    </border>
    <border>
      <left style="hair">
        <color indexed="64"/>
      </left>
      <right/>
      <top/>
      <bottom/>
      <diagonal/>
    </border>
    <border>
      <left/>
      <right/>
      <top/>
      <bottom style="hair">
        <color indexed="64"/>
      </bottom>
      <diagonal/>
    </border>
    <border>
      <left/>
      <right/>
      <top style="hair">
        <color indexed="64"/>
      </top>
      <bottom style="hair">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bottom style="hair">
        <color indexed="64"/>
      </bottom>
      <diagonal/>
    </border>
    <border>
      <left/>
      <right style="thin">
        <color indexed="64"/>
      </right>
      <top style="hair">
        <color indexed="64"/>
      </top>
      <bottom style="thin">
        <color indexed="64"/>
      </bottom>
      <diagonal/>
    </border>
    <border>
      <left/>
      <right style="hair">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hair">
        <color indexed="64"/>
      </left>
      <right style="hair">
        <color indexed="64"/>
      </right>
      <top/>
      <bottom style="thin">
        <color indexed="64"/>
      </bottom>
      <diagonal/>
    </border>
    <border>
      <left style="medium">
        <color indexed="64"/>
      </left>
      <right style="hair">
        <color indexed="64"/>
      </right>
      <top/>
      <bottom style="thin">
        <color indexed="64"/>
      </bottom>
      <diagonal/>
    </border>
    <border>
      <left/>
      <right style="hair">
        <color indexed="64"/>
      </right>
      <top/>
      <bottom style="thin">
        <color indexed="64"/>
      </bottom>
      <diagonal/>
    </border>
    <border>
      <left style="thin">
        <color indexed="64"/>
      </left>
      <right style="thin">
        <color indexed="64"/>
      </right>
      <top style="hair">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bottom style="medium">
        <color indexed="64"/>
      </bottom>
      <diagonal/>
    </border>
    <border>
      <left style="thin">
        <color indexed="64"/>
      </left>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diagonal/>
    </border>
    <border>
      <left style="thin">
        <color indexed="64"/>
      </left>
      <right/>
      <top/>
      <bottom style="medium">
        <color indexed="64"/>
      </bottom>
      <diagonal/>
    </border>
    <border>
      <left style="hair">
        <color indexed="64"/>
      </left>
      <right/>
      <top/>
      <bottom style="thin">
        <color indexed="64"/>
      </bottom>
      <diagonal/>
    </border>
    <border>
      <left style="hair">
        <color indexed="64"/>
      </left>
      <right/>
      <top/>
      <bottom style="medium">
        <color indexed="64"/>
      </bottom>
      <diagonal/>
    </border>
    <border>
      <left/>
      <right style="medium">
        <color indexed="64"/>
      </right>
      <top/>
      <bottom/>
      <diagonal/>
    </border>
    <border>
      <left/>
      <right style="medium">
        <color indexed="64"/>
      </right>
      <top/>
      <bottom style="thin">
        <color indexed="64"/>
      </bottom>
      <diagonal/>
    </border>
    <border>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top/>
      <bottom style="hair">
        <color indexed="64"/>
      </bottom>
      <diagonal/>
    </border>
    <border>
      <left/>
      <right style="medium">
        <color indexed="64"/>
      </right>
      <top/>
      <bottom style="hair">
        <color indexed="64"/>
      </bottom>
      <diagonal/>
    </border>
    <border>
      <left style="hair">
        <color indexed="64"/>
      </left>
      <right style="medium">
        <color indexed="64"/>
      </right>
      <top style="medium">
        <color indexed="64"/>
      </top>
      <bottom/>
      <diagonal/>
    </border>
    <border>
      <left style="hair">
        <color indexed="64"/>
      </left>
      <right style="medium">
        <color indexed="64"/>
      </right>
      <top/>
      <bottom/>
      <diagonal/>
    </border>
    <border>
      <left style="hair">
        <color indexed="64"/>
      </left>
      <right style="medium">
        <color indexed="64"/>
      </right>
      <top/>
      <bottom style="thin">
        <color indexed="64"/>
      </bottom>
      <diagonal/>
    </border>
    <border>
      <left style="hair">
        <color indexed="64"/>
      </left>
      <right style="medium">
        <color indexed="64"/>
      </right>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style="thin">
        <color indexed="64"/>
      </right>
      <top style="hair">
        <color indexed="64"/>
      </top>
      <bottom style="medium">
        <color indexed="64"/>
      </bottom>
      <diagonal/>
    </border>
    <border>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hair">
        <color indexed="64"/>
      </left>
      <right/>
      <top style="medium">
        <color indexed="64"/>
      </top>
      <bottom style="medium">
        <color indexed="64"/>
      </bottom>
      <diagonal/>
    </border>
    <border>
      <left style="medium">
        <color indexed="64"/>
      </left>
      <right style="hair">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hair">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medium">
        <color indexed="64"/>
      </left>
      <right style="thin">
        <color indexed="64"/>
      </right>
      <top style="hair">
        <color indexed="64"/>
      </top>
      <bottom/>
      <diagonal/>
    </border>
    <border>
      <left style="medium">
        <color indexed="64"/>
      </left>
      <right style="thin">
        <color indexed="64"/>
      </right>
      <top style="thin">
        <color indexed="64"/>
      </top>
      <bottom style="hair">
        <color indexed="64"/>
      </bottom>
      <diagonal/>
    </border>
    <border>
      <left style="medium">
        <color indexed="64"/>
      </left>
      <right/>
      <top style="thin">
        <color indexed="64"/>
      </top>
      <bottom style="hair">
        <color indexed="64"/>
      </bottom>
      <diagonal/>
    </border>
    <border>
      <left style="medium">
        <color indexed="64"/>
      </left>
      <right style="hair">
        <color indexed="64"/>
      </right>
      <top style="medium">
        <color indexed="64"/>
      </top>
      <bottom style="thin">
        <color indexed="64"/>
      </bottom>
      <diagonal/>
    </border>
    <border>
      <left/>
      <right style="hair">
        <color indexed="64"/>
      </right>
      <top style="medium">
        <color indexed="64"/>
      </top>
      <bottom style="thin">
        <color indexed="64"/>
      </bottom>
      <diagonal/>
    </border>
    <border>
      <left style="hair">
        <color indexed="64"/>
      </left>
      <right style="medium">
        <color indexed="64"/>
      </right>
      <top style="thin">
        <color indexed="64"/>
      </top>
      <bottom/>
      <diagonal/>
    </border>
    <border>
      <left style="hair">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style="hair">
        <color indexed="64"/>
      </right>
      <top style="medium">
        <color indexed="64"/>
      </top>
      <bottom/>
      <diagonal/>
    </border>
    <border>
      <left style="hair">
        <color indexed="64"/>
      </left>
      <right/>
      <top style="medium">
        <color indexed="64"/>
      </top>
      <bottom/>
      <diagonal/>
    </border>
    <border>
      <left style="medium">
        <color indexed="64"/>
      </left>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medium">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medium">
        <color indexed="64"/>
      </top>
      <bottom style="medium">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diagonal/>
    </border>
    <border>
      <left style="hair">
        <color indexed="64"/>
      </left>
      <right style="medium">
        <color indexed="64"/>
      </right>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style="hair">
        <color indexed="64"/>
      </top>
      <bottom/>
      <diagonal/>
    </border>
    <border>
      <left style="medium">
        <color indexed="64"/>
      </left>
      <right style="hair">
        <color indexed="64"/>
      </right>
      <top/>
      <bottom style="hair">
        <color indexed="64"/>
      </bottom>
      <diagonal/>
    </border>
    <border>
      <left/>
      <right style="hair">
        <color indexed="64"/>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medium">
        <color indexed="64"/>
      </left>
      <right style="hair">
        <color indexed="64"/>
      </right>
      <top style="hair">
        <color indexed="64"/>
      </top>
      <bottom/>
      <diagonal/>
    </border>
    <border>
      <left style="hair">
        <color indexed="64"/>
      </left>
      <right/>
      <top style="hair">
        <color indexed="64"/>
      </top>
      <bottom/>
      <diagonal/>
    </border>
    <border>
      <left/>
      <right style="thin">
        <color indexed="64"/>
      </right>
      <top style="hair">
        <color indexed="64"/>
      </top>
      <bottom/>
      <diagonal/>
    </border>
    <border>
      <left style="thin">
        <color indexed="64"/>
      </left>
      <right style="medium">
        <color indexed="64"/>
      </right>
      <top style="hair">
        <color indexed="64"/>
      </top>
      <bottom/>
      <diagonal/>
    </border>
    <border>
      <left/>
      <right style="thin">
        <color indexed="64"/>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s>
  <cellStyleXfs count="255">
    <xf numFmtId="0" fontId="0" fillId="0" borderId="0"/>
    <xf numFmtId="0" fontId="4" fillId="2" borderId="0" applyNumberFormat="0" applyBorder="0" applyAlignment="0" applyProtection="0"/>
    <xf numFmtId="0" fontId="4" fillId="2"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7" fillId="20" borderId="1" applyNumberFormat="0" applyAlignment="0" applyProtection="0"/>
    <xf numFmtId="0" fontId="7" fillId="20" borderId="1" applyNumberFormat="0" applyAlignment="0" applyProtection="0"/>
    <xf numFmtId="0" fontId="7" fillId="20" borderId="1" applyNumberFormat="0" applyAlignment="0" applyProtection="0"/>
    <xf numFmtId="0" fontId="7" fillId="20" borderId="1" applyNumberFormat="0" applyAlignment="0" applyProtection="0"/>
    <xf numFmtId="0" fontId="7" fillId="20" borderId="1" applyNumberFormat="0" applyAlignment="0" applyProtection="0"/>
    <xf numFmtId="0" fontId="7" fillId="20" borderId="1" applyNumberFormat="0" applyAlignment="0" applyProtection="0"/>
    <xf numFmtId="0" fontId="7" fillId="20" borderId="1" applyNumberFormat="0" applyAlignment="0" applyProtection="0"/>
    <xf numFmtId="0" fontId="7" fillId="20" borderId="1" applyNumberFormat="0" applyAlignment="0" applyProtection="0"/>
    <xf numFmtId="0" fontId="7" fillId="20" borderId="1" applyNumberFormat="0" applyAlignment="0" applyProtection="0"/>
    <xf numFmtId="0" fontId="8" fillId="21" borderId="2" applyNumberFormat="0" applyAlignment="0" applyProtection="0"/>
    <xf numFmtId="0" fontId="8" fillId="21" borderId="2" applyNumberFormat="0" applyAlignment="0" applyProtection="0"/>
    <xf numFmtId="43" fontId="3" fillId="0" borderId="0" applyFont="0" applyFill="0" applyBorder="0" applyAlignment="0" applyProtection="0"/>
    <xf numFmtId="43" fontId="3" fillId="0" borderId="0" applyFont="0" applyFill="0" applyBorder="0" applyAlignment="0" applyProtection="0"/>
    <xf numFmtId="43" fontId="9"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9"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9"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9"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1" fillId="4" borderId="0" applyNumberFormat="0" applyBorder="0" applyAlignment="0" applyProtection="0"/>
    <xf numFmtId="0" fontId="11" fillId="4" borderId="0" applyNumberFormat="0" applyBorder="0" applyAlignment="0" applyProtection="0"/>
    <xf numFmtId="0" fontId="12" fillId="0" borderId="3" applyNumberFormat="0" applyFill="0" applyAlignment="0" applyProtection="0"/>
    <xf numFmtId="0" fontId="12" fillId="0" borderId="3" applyNumberFormat="0" applyFill="0" applyAlignment="0" applyProtection="0"/>
    <xf numFmtId="0" fontId="13" fillId="0" borderId="4" applyNumberFormat="0" applyFill="0" applyAlignment="0" applyProtection="0"/>
    <xf numFmtId="0" fontId="13" fillId="0" borderId="4" applyNumberFormat="0" applyFill="0" applyAlignment="0" applyProtection="0"/>
    <xf numFmtId="0" fontId="14" fillId="0" borderId="5" applyNumberFormat="0" applyFill="0" applyAlignment="0" applyProtection="0"/>
    <xf numFmtId="0" fontId="14" fillId="0" borderId="5" applyNumberFormat="0" applyFill="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5" fillId="7" borderId="1" applyNumberFormat="0" applyAlignment="0" applyProtection="0"/>
    <xf numFmtId="0" fontId="15" fillId="7" borderId="1" applyNumberFormat="0" applyAlignment="0" applyProtection="0"/>
    <xf numFmtId="0" fontId="15" fillId="7" borderId="1" applyNumberFormat="0" applyAlignment="0" applyProtection="0"/>
    <xf numFmtId="0" fontId="15" fillId="7" borderId="1" applyNumberFormat="0" applyAlignment="0" applyProtection="0"/>
    <xf numFmtId="0" fontId="15" fillId="7" borderId="1" applyNumberFormat="0" applyAlignment="0" applyProtection="0"/>
    <xf numFmtId="0" fontId="15" fillId="7" borderId="1" applyNumberFormat="0" applyAlignment="0" applyProtection="0"/>
    <xf numFmtId="0" fontId="15" fillId="7" borderId="1" applyNumberFormat="0" applyAlignment="0" applyProtection="0"/>
    <xf numFmtId="0" fontId="15" fillId="7" borderId="1" applyNumberFormat="0" applyAlignment="0" applyProtection="0"/>
    <xf numFmtId="0" fontId="15" fillId="7" borderId="1" applyNumberFormat="0" applyAlignment="0" applyProtection="0"/>
    <xf numFmtId="0" fontId="16" fillId="0" borderId="6" applyNumberFormat="0" applyFill="0" applyAlignment="0" applyProtection="0"/>
    <xf numFmtId="0" fontId="16" fillId="0" borderId="6" applyNumberFormat="0" applyFill="0" applyAlignment="0" applyProtection="0"/>
    <xf numFmtId="0" fontId="17" fillId="22" borderId="0" applyNumberFormat="0" applyBorder="0" applyAlignment="0" applyProtection="0"/>
    <xf numFmtId="0" fontId="17" fillId="22" borderId="0" applyNumberFormat="0" applyBorder="0" applyAlignment="0" applyProtection="0"/>
    <xf numFmtId="0" fontId="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3" fillId="0" borderId="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18" fillId="20" borderId="8" applyNumberFormat="0" applyAlignment="0" applyProtection="0"/>
    <xf numFmtId="0" fontId="18" fillId="20" borderId="8" applyNumberFormat="0" applyAlignment="0" applyProtection="0"/>
    <xf numFmtId="0" fontId="18" fillId="20" borderId="8" applyNumberFormat="0" applyAlignment="0" applyProtection="0"/>
    <xf numFmtId="0" fontId="18" fillId="20" borderId="8" applyNumberFormat="0" applyAlignment="0" applyProtection="0"/>
    <xf numFmtId="0" fontId="18" fillId="20" borderId="8" applyNumberFormat="0" applyAlignment="0" applyProtection="0"/>
    <xf numFmtId="0" fontId="18" fillId="20" borderId="8" applyNumberFormat="0" applyAlignment="0" applyProtection="0"/>
    <xf numFmtId="0" fontId="18" fillId="20" borderId="8" applyNumberFormat="0" applyAlignment="0" applyProtection="0"/>
    <xf numFmtId="0" fontId="18" fillId="20" borderId="8" applyNumberFormat="0" applyAlignment="0" applyProtection="0"/>
    <xf numFmtId="0" fontId="18" fillId="20" borderId="8" applyNumberFormat="0" applyAlignment="0" applyProtection="0"/>
    <xf numFmtId="9" fontId="3" fillId="0" borderId="0" applyFont="0" applyFill="0" applyBorder="0" applyAlignment="0" applyProtection="0"/>
    <xf numFmtId="9" fontId="3" fillId="0" borderId="0" applyFont="0" applyFill="0" applyBorder="0" applyAlignment="0" applyProtection="0"/>
    <xf numFmtId="9" fontId="9"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9"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20" fillId="0" borderId="9" applyNumberFormat="0" applyFill="0" applyAlignment="0" applyProtection="0"/>
    <xf numFmtId="0" fontId="20" fillId="0" borderId="9" applyNumberFormat="0" applyFill="0" applyAlignment="0" applyProtection="0"/>
    <xf numFmtId="0" fontId="20" fillId="0" borderId="9" applyNumberFormat="0" applyFill="0" applyAlignment="0" applyProtection="0"/>
    <xf numFmtId="0" fontId="20" fillId="0" borderId="9" applyNumberFormat="0" applyFill="0" applyAlignment="0" applyProtection="0"/>
    <xf numFmtId="0" fontId="20" fillId="0" borderId="9" applyNumberFormat="0" applyFill="0" applyAlignment="0" applyProtection="0"/>
    <xf numFmtId="0" fontId="20" fillId="0" borderId="9" applyNumberFormat="0" applyFill="0" applyAlignment="0" applyProtection="0"/>
    <xf numFmtId="0" fontId="20" fillId="0" borderId="9" applyNumberFormat="0" applyFill="0" applyAlignment="0" applyProtection="0"/>
    <xf numFmtId="0" fontId="20" fillId="0" borderId="9" applyNumberFormat="0" applyFill="0" applyAlignment="0" applyProtection="0"/>
    <xf numFmtId="0" fontId="20" fillId="0" borderId="9" applyNumberFormat="0" applyFill="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cellStyleXfs>
  <cellXfs count="814">
    <xf numFmtId="0" fontId="0" fillId="0" borderId="0" xfId="0"/>
    <xf numFmtId="0" fontId="23" fillId="0" borderId="0" xfId="0" applyFont="1"/>
    <xf numFmtId="0" fontId="3" fillId="0" borderId="0" xfId="0" applyFont="1" applyBorder="1"/>
    <xf numFmtId="0" fontId="23" fillId="0" borderId="0" xfId="125" applyFont="1" applyAlignment="1"/>
    <xf numFmtId="0" fontId="3" fillId="0" borderId="0" xfId="0" applyFont="1" applyFill="1" applyBorder="1"/>
    <xf numFmtId="0" fontId="3" fillId="0" borderId="0" xfId="0" applyFont="1"/>
    <xf numFmtId="0" fontId="3" fillId="0" borderId="0" xfId="125" applyFont="1" applyAlignment="1"/>
    <xf numFmtId="0" fontId="3" fillId="0" borderId="0" xfId="0" applyFont="1" applyFill="1"/>
    <xf numFmtId="0" fontId="3" fillId="0" borderId="0" xfId="125" applyFont="1" applyBorder="1" applyAlignment="1"/>
    <xf numFmtId="164" fontId="3" fillId="0" borderId="0" xfId="81" applyNumberFormat="1" applyFont="1" applyBorder="1"/>
    <xf numFmtId="0" fontId="3" fillId="0" borderId="0" xfId="0" applyFont="1" applyAlignment="1">
      <alignment horizontal="right"/>
    </xf>
    <xf numFmtId="0" fontId="3" fillId="0" borderId="0" xfId="125" applyFont="1" applyBorder="1" applyAlignment="1">
      <alignment horizontal="left"/>
    </xf>
    <xf numFmtId="0" fontId="3" fillId="0" borderId="0" xfId="125" applyFont="1" applyAlignment="1">
      <alignment horizontal="right"/>
    </xf>
    <xf numFmtId="0" fontId="3" fillId="0" borderId="0" xfId="0" applyFont="1" applyBorder="1" applyAlignment="1"/>
    <xf numFmtId="0" fontId="3" fillId="0" borderId="0" xfId="0" applyFont="1" applyAlignment="1">
      <alignment horizontal="center"/>
    </xf>
    <xf numFmtId="0" fontId="3" fillId="0" borderId="10" xfId="0" applyFont="1" applyBorder="1" applyAlignment="1">
      <alignment horizontal="center"/>
    </xf>
    <xf numFmtId="49" fontId="3" fillId="0" borderId="12" xfId="0" applyNumberFormat="1" applyFont="1" applyBorder="1" applyAlignment="1">
      <alignment horizontal="right" vertical="top"/>
    </xf>
    <xf numFmtId="49" fontId="3" fillId="0" borderId="13" xfId="0" applyNumberFormat="1" applyFont="1" applyBorder="1" applyAlignment="1">
      <alignment horizontal="right" vertical="top"/>
    </xf>
    <xf numFmtId="0" fontId="3" fillId="0" borderId="11" xfId="0" applyFont="1" applyFill="1" applyBorder="1" applyAlignment="1">
      <alignment vertical="top"/>
    </xf>
    <xf numFmtId="0" fontId="3" fillId="0" borderId="14" xfId="0" applyFont="1" applyFill="1" applyBorder="1" applyAlignment="1">
      <alignment horizontal="left" vertical="top" wrapText="1" indent="1"/>
    </xf>
    <xf numFmtId="0" fontId="3" fillId="0" borderId="14" xfId="0" applyFont="1" applyFill="1" applyBorder="1" applyAlignment="1">
      <alignment horizontal="left" vertical="top" indent="1"/>
    </xf>
    <xf numFmtId="0" fontId="3" fillId="0" borderId="11" xfId="0" applyFont="1" applyBorder="1" applyAlignment="1">
      <alignment horizontal="left" vertical="top" indent="1"/>
    </xf>
    <xf numFmtId="0" fontId="3" fillId="0" borderId="14" xfId="0" applyFont="1" applyBorder="1" applyAlignment="1">
      <alignment horizontal="left" vertical="top" indent="1"/>
    </xf>
    <xf numFmtId="0" fontId="3" fillId="0" borderId="16" xfId="0" applyFont="1" applyBorder="1" applyAlignment="1">
      <alignment horizontal="left" vertical="top" indent="1"/>
    </xf>
    <xf numFmtId="0" fontId="3" fillId="0" borderId="17" xfId="0" applyFont="1" applyBorder="1" applyAlignment="1">
      <alignment horizontal="left" vertical="top" indent="1"/>
    </xf>
    <xf numFmtId="0" fontId="3" fillId="0" borderId="11" xfId="0" applyNumberFormat="1" applyFont="1" applyFill="1" applyBorder="1" applyAlignment="1">
      <alignment vertical="top"/>
    </xf>
    <xf numFmtId="0" fontId="3" fillId="0" borderId="16" xfId="0" applyFont="1" applyFill="1" applyBorder="1" applyAlignment="1">
      <alignment horizontal="left" vertical="top" indent="1"/>
    </xf>
    <xf numFmtId="0" fontId="3" fillId="0" borderId="11" xfId="0" applyFont="1" applyFill="1" applyBorder="1" applyAlignment="1">
      <alignment horizontal="left" vertical="top" indent="1"/>
    </xf>
    <xf numFmtId="0" fontId="23" fillId="24" borderId="10" xfId="0" applyFont="1" applyFill="1" applyBorder="1" applyAlignment="1">
      <alignment horizontal="center"/>
    </xf>
    <xf numFmtId="0" fontId="23" fillId="24" borderId="37" xfId="0" applyFont="1" applyFill="1" applyBorder="1" applyAlignment="1">
      <alignment horizontal="left" indent="1"/>
    </xf>
    <xf numFmtId="0" fontId="3" fillId="0" borderId="0" xfId="125" applyFont="1" applyFill="1" applyAlignment="1"/>
    <xf numFmtId="167" fontId="3" fillId="0" borderId="0" xfId="125" applyNumberFormat="1" applyFont="1" applyAlignment="1"/>
    <xf numFmtId="49" fontId="3" fillId="0" borderId="16" xfId="125" applyNumberFormat="1" applyFont="1" applyBorder="1" applyAlignment="1">
      <alignment horizontal="left" vertical="top" indent="1"/>
    </xf>
    <xf numFmtId="0" fontId="23" fillId="0" borderId="0" xfId="0" applyFont="1" applyAlignment="1"/>
    <xf numFmtId="0" fontId="3" fillId="0" borderId="0" xfId="125" applyFont="1" applyFill="1" applyBorder="1" applyAlignment="1">
      <alignment horizontal="right"/>
    </xf>
    <xf numFmtId="0" fontId="3" fillId="0" borderId="11" xfId="0" applyNumberFormat="1" applyFont="1" applyFill="1" applyBorder="1" applyAlignment="1">
      <alignment horizontal="left" vertical="top" indent="1"/>
    </xf>
    <xf numFmtId="49" fontId="3" fillId="0" borderId="13" xfId="0" applyNumberFormat="1" applyFont="1" applyFill="1" applyBorder="1" applyAlignment="1">
      <alignment horizontal="right" vertical="top"/>
    </xf>
    <xf numFmtId="0" fontId="3" fillId="0" borderId="11" xfId="0" quotePrefix="1" applyFont="1" applyFill="1" applyBorder="1" applyAlignment="1">
      <alignment horizontal="right" vertical="top"/>
    </xf>
    <xf numFmtId="0" fontId="3" fillId="0" borderId="11" xfId="0" quotePrefix="1" applyNumberFormat="1" applyFont="1" applyFill="1" applyBorder="1" applyAlignment="1">
      <alignment vertical="top"/>
    </xf>
    <xf numFmtId="0" fontId="3" fillId="0" borderId="11" xfId="0" applyFont="1" applyFill="1" applyBorder="1" applyAlignment="1">
      <alignment horizontal="left" vertical="top" indent="2"/>
    </xf>
    <xf numFmtId="0" fontId="3" fillId="0" borderId="45" xfId="0" applyFont="1" applyBorder="1" applyAlignment="1">
      <alignment horizontal="center"/>
    </xf>
    <xf numFmtId="0" fontId="23" fillId="0" borderId="0" xfId="0" applyFont="1" applyFill="1"/>
    <xf numFmtId="0" fontId="3" fillId="0" borderId="0" xfId="125" applyFont="1" applyFill="1" applyBorder="1" applyAlignment="1"/>
    <xf numFmtId="0" fontId="23" fillId="0" borderId="0" xfId="125" applyFont="1" applyFill="1" applyBorder="1" applyAlignment="1">
      <alignment horizontal="center" vertical="center"/>
    </xf>
    <xf numFmtId="0" fontId="3" fillId="0" borderId="0" xfId="0" applyFont="1" applyFill="1" applyAlignment="1">
      <alignment horizontal="center"/>
    </xf>
    <xf numFmtId="0" fontId="3" fillId="0" borderId="16" xfId="125" applyFont="1" applyFill="1" applyBorder="1" applyAlignment="1">
      <alignment horizontal="left" vertical="top" indent="1"/>
    </xf>
    <xf numFmtId="0" fontId="3" fillId="0" borderId="11" xfId="0" applyFont="1" applyFill="1" applyBorder="1" applyAlignment="1">
      <alignment horizontal="left" vertical="top" wrapText="1" indent="2"/>
    </xf>
    <xf numFmtId="0" fontId="23" fillId="0" borderId="0" xfId="0" applyFont="1" applyProtection="1"/>
    <xf numFmtId="0" fontId="23" fillId="0" borderId="0" xfId="0" applyFont="1" applyAlignment="1" applyProtection="1"/>
    <xf numFmtId="0" fontId="3" fillId="0" borderId="0" xfId="0" applyFont="1" applyProtection="1"/>
    <xf numFmtId="0" fontId="3" fillId="0" borderId="0" xfId="125" applyFont="1" applyAlignment="1" applyProtection="1"/>
    <xf numFmtId="0" fontId="23" fillId="0" borderId="0" xfId="125" applyFont="1" applyAlignment="1" applyProtection="1"/>
    <xf numFmtId="0" fontId="3" fillId="0" borderId="0" xfId="0" applyFont="1" applyBorder="1" applyProtection="1"/>
    <xf numFmtId="0" fontId="3" fillId="0" borderId="0" xfId="125" applyFont="1" applyBorder="1" applyAlignment="1" applyProtection="1">
      <alignment horizontal="left"/>
    </xf>
    <xf numFmtId="0" fontId="3" fillId="0" borderId="0" xfId="125" applyFont="1" applyBorder="1" applyAlignment="1" applyProtection="1"/>
    <xf numFmtId="0" fontId="3" fillId="0" borderId="0" xfId="0" applyFont="1" applyAlignment="1" applyProtection="1"/>
    <xf numFmtId="0" fontId="3" fillId="0" borderId="0" xfId="125" applyFont="1" applyFill="1" applyAlignment="1" applyProtection="1"/>
    <xf numFmtId="164" fontId="3" fillId="0" borderId="27" xfId="81" applyNumberFormat="1" applyFont="1" applyFill="1" applyBorder="1" applyAlignment="1" applyProtection="1">
      <alignment vertical="top"/>
      <protection locked="0"/>
    </xf>
    <xf numFmtId="164" fontId="3" fillId="0" borderId="23" xfId="81" applyNumberFormat="1" applyFont="1" applyFill="1" applyBorder="1" applyAlignment="1" applyProtection="1">
      <alignment vertical="top"/>
      <protection locked="0"/>
    </xf>
    <xf numFmtId="164" fontId="3" fillId="0" borderId="14" xfId="81" applyNumberFormat="1" applyFont="1" applyBorder="1" applyAlignment="1" applyProtection="1">
      <alignment vertical="top"/>
      <protection locked="0"/>
    </xf>
    <xf numFmtId="164" fontId="3" fillId="0" borderId="13" xfId="81" applyNumberFormat="1" applyFont="1" applyBorder="1" applyAlignment="1" applyProtection="1">
      <alignment vertical="top"/>
      <protection locked="0"/>
    </xf>
    <xf numFmtId="164" fontId="3" fillId="0" borderId="14" xfId="81" applyNumberFormat="1" applyFont="1" applyFill="1" applyBorder="1" applyAlignment="1" applyProtection="1">
      <alignment vertical="top"/>
      <protection locked="0"/>
    </xf>
    <xf numFmtId="164" fontId="3" fillId="0" borderId="13" xfId="81" applyNumberFormat="1" applyFont="1" applyFill="1" applyBorder="1" applyAlignment="1" applyProtection="1">
      <alignment vertical="top"/>
      <protection locked="0"/>
    </xf>
    <xf numFmtId="164" fontId="3" fillId="0" borderId="0" xfId="81" applyNumberFormat="1" applyFont="1" applyFill="1" applyBorder="1" applyAlignment="1" applyProtection="1">
      <alignment vertical="top"/>
      <protection locked="0"/>
    </xf>
    <xf numFmtId="166" fontId="3" fillId="0" borderId="27" xfId="62" applyNumberFormat="1" applyFont="1" applyFill="1" applyBorder="1" applyAlignment="1" applyProtection="1">
      <alignment vertical="top"/>
      <protection locked="0"/>
    </xf>
    <xf numFmtId="166" fontId="3" fillId="0" borderId="13" xfId="62" applyNumberFormat="1" applyFont="1" applyBorder="1" applyAlignment="1" applyProtection="1">
      <alignment vertical="top"/>
      <protection locked="0"/>
    </xf>
    <xf numFmtId="164" fontId="3" fillId="0" borderId="29" xfId="81" applyNumberFormat="1" applyFont="1" applyBorder="1" applyAlignment="1" applyProtection="1">
      <alignment vertical="top"/>
      <protection locked="0"/>
    </xf>
    <xf numFmtId="166" fontId="3" fillId="0" borderId="13" xfId="62" applyNumberFormat="1" applyFont="1" applyBorder="1" applyProtection="1">
      <protection locked="0"/>
    </xf>
    <xf numFmtId="164" fontId="3" fillId="0" borderId="13" xfId="81" applyNumberFormat="1" applyFont="1" applyBorder="1" applyProtection="1">
      <protection locked="0"/>
    </xf>
    <xf numFmtId="0" fontId="3" fillId="0" borderId="0" xfId="125" applyFont="1" applyAlignment="1" applyProtection="1">
      <alignment horizontal="right"/>
    </xf>
    <xf numFmtId="0" fontId="3" fillId="0" borderId="0" xfId="0" applyFont="1" applyAlignment="1" applyProtection="1">
      <alignment horizontal="right"/>
    </xf>
    <xf numFmtId="0" fontId="3" fillId="0" borderId="0" xfId="125" applyFont="1" applyAlignment="1" applyProtection="1">
      <alignment horizontal="left"/>
    </xf>
    <xf numFmtId="0" fontId="3" fillId="0" borderId="0" xfId="125" applyFont="1" applyFill="1" applyBorder="1" applyAlignment="1" applyProtection="1">
      <alignment horizontal="right"/>
    </xf>
    <xf numFmtId="0" fontId="3" fillId="0" borderId="0" xfId="0" applyFont="1" applyFill="1" applyAlignment="1" applyProtection="1">
      <alignment horizontal="right"/>
    </xf>
    <xf numFmtId="0" fontId="3" fillId="0" borderId="0" xfId="0" applyFont="1" applyFill="1" applyAlignment="1" applyProtection="1"/>
    <xf numFmtId="164" fontId="3" fillId="0" borderId="27" xfId="81" applyNumberFormat="1" applyFont="1" applyFill="1" applyBorder="1" applyAlignment="1" applyProtection="1">
      <alignment horizontal="center" vertical="top"/>
      <protection locked="0"/>
    </xf>
    <xf numFmtId="164" fontId="3" fillId="0" borderId="41" xfId="81" applyNumberFormat="1" applyFont="1" applyFill="1" applyBorder="1" applyAlignment="1" applyProtection="1">
      <alignment horizontal="center" vertical="top"/>
      <protection locked="0"/>
    </xf>
    <xf numFmtId="164" fontId="3" fillId="0" borderId="23" xfId="81" applyNumberFormat="1" applyFont="1" applyFill="1" applyBorder="1" applyAlignment="1" applyProtection="1">
      <alignment horizontal="center" vertical="top"/>
      <protection locked="0"/>
    </xf>
    <xf numFmtId="164" fontId="3" fillId="0" borderId="0" xfId="81" applyNumberFormat="1" applyFont="1" applyFill="1" applyBorder="1" applyAlignment="1" applyProtection="1">
      <alignment horizontal="center" vertical="top"/>
      <protection locked="0"/>
    </xf>
    <xf numFmtId="164" fontId="3" fillId="0" borderId="13" xfId="81" applyNumberFormat="1" applyFont="1" applyFill="1" applyBorder="1" applyAlignment="1" applyProtection="1">
      <alignment horizontal="center" vertical="top"/>
      <protection locked="0"/>
    </xf>
    <xf numFmtId="164" fontId="3" fillId="0" borderId="26" xfId="81" applyNumberFormat="1" applyFont="1" applyFill="1" applyBorder="1" applyAlignment="1" applyProtection="1">
      <alignment horizontal="center" vertical="top"/>
      <protection locked="0"/>
    </xf>
    <xf numFmtId="166" fontId="3" fillId="0" borderId="13" xfId="0" applyNumberFormat="1" applyFont="1" applyBorder="1" applyProtection="1">
      <protection locked="0"/>
    </xf>
    <xf numFmtId="0" fontId="23" fillId="0" borderId="0" xfId="130" applyFont="1" applyAlignment="1"/>
    <xf numFmtId="0" fontId="23" fillId="0" borderId="0" xfId="130" applyFont="1" applyFill="1" applyBorder="1" applyAlignment="1">
      <alignment horizontal="left" vertical="top" wrapText="1"/>
    </xf>
    <xf numFmtId="0" fontId="23" fillId="0" borderId="0" xfId="131" applyFont="1" applyAlignment="1"/>
    <xf numFmtId="0" fontId="3" fillId="0" borderId="0" xfId="125" applyFont="1" applyAlignment="1" applyProtection="1">
      <protection hidden="1"/>
    </xf>
    <xf numFmtId="0" fontId="3" fillId="0" borderId="0" xfId="0" applyFont="1" applyFill="1" applyAlignment="1"/>
    <xf numFmtId="0" fontId="3" fillId="0" borderId="32" xfId="0" applyFont="1" applyBorder="1" applyAlignment="1" applyProtection="1">
      <alignment horizontal="left" wrapText="1" indent="3"/>
      <protection locked="0"/>
    </xf>
    <xf numFmtId="0" fontId="3" fillId="0" borderId="31" xfId="0" applyFont="1" applyBorder="1" applyAlignment="1" applyProtection="1">
      <alignment horizontal="left" wrapText="1" indent="3"/>
      <protection locked="0"/>
    </xf>
    <xf numFmtId="0" fontId="3" fillId="0" borderId="32" xfId="0" applyNumberFormat="1" applyFont="1" applyBorder="1" applyAlignment="1" applyProtection="1">
      <alignment horizontal="left" wrapText="1" indent="3"/>
      <protection locked="0"/>
    </xf>
    <xf numFmtId="166" fontId="3" fillId="0" borderId="13" xfId="0" applyNumberFormat="1" applyFont="1" applyFill="1" applyBorder="1" applyAlignment="1" applyProtection="1">
      <alignment horizontal="right" vertical="top"/>
      <protection locked="0"/>
    </xf>
    <xf numFmtId="166" fontId="3" fillId="0" borderId="13" xfId="0" applyNumberFormat="1" applyFont="1" applyFill="1" applyBorder="1" applyAlignment="1" applyProtection="1">
      <alignment vertical="top"/>
      <protection locked="0"/>
    </xf>
    <xf numFmtId="166" fontId="3" fillId="0" borderId="0" xfId="62" applyNumberFormat="1" applyFont="1" applyFill="1" applyBorder="1" applyAlignment="1">
      <alignment vertical="top"/>
    </xf>
    <xf numFmtId="2" fontId="3" fillId="0" borderId="11" xfId="0" applyNumberFormat="1" applyFont="1" applyFill="1" applyBorder="1" applyAlignment="1">
      <alignment vertical="top"/>
    </xf>
    <xf numFmtId="49" fontId="3" fillId="0" borderId="11" xfId="0" applyNumberFormat="1" applyFont="1" applyFill="1" applyBorder="1" applyAlignment="1">
      <alignment horizontal="right" vertical="top"/>
    </xf>
    <xf numFmtId="49" fontId="3" fillId="0" borderId="12" xfId="0" applyNumberFormat="1" applyFont="1" applyFill="1" applyBorder="1" applyAlignment="1">
      <alignment horizontal="right" vertical="top"/>
    </xf>
    <xf numFmtId="164" fontId="3" fillId="0" borderId="54" xfId="81" applyNumberFormat="1" applyFont="1" applyFill="1" applyBorder="1" applyAlignment="1" applyProtection="1">
      <alignment vertical="top"/>
      <protection locked="0"/>
    </xf>
    <xf numFmtId="166" fontId="3" fillId="0" borderId="54" xfId="62" applyNumberFormat="1" applyFont="1" applyFill="1" applyBorder="1" applyAlignment="1" applyProtection="1">
      <alignment vertical="top"/>
      <protection locked="0"/>
    </xf>
    <xf numFmtId="164" fontId="3" fillId="0" borderId="0" xfId="81" applyNumberFormat="1" applyFont="1" applyBorder="1" applyAlignment="1" applyProtection="1">
      <alignment vertical="top"/>
      <protection locked="0"/>
    </xf>
    <xf numFmtId="166" fontId="3" fillId="0" borderId="0" xfId="62" applyNumberFormat="1" applyFont="1" applyBorder="1" applyAlignment="1" applyProtection="1">
      <alignment vertical="top"/>
      <protection locked="0"/>
    </xf>
    <xf numFmtId="0" fontId="26" fillId="0" borderId="0" xfId="0" applyFont="1"/>
    <xf numFmtId="164" fontId="3" fillId="0" borderId="103" xfId="81" applyNumberFormat="1" applyFont="1" applyFill="1" applyBorder="1" applyAlignment="1" applyProtection="1">
      <alignment vertical="top"/>
      <protection locked="0"/>
    </xf>
    <xf numFmtId="166" fontId="3" fillId="0" borderId="103" xfId="62" applyNumberFormat="1" applyFont="1" applyFill="1" applyBorder="1" applyAlignment="1" applyProtection="1">
      <alignment vertical="top"/>
      <protection locked="0"/>
    </xf>
    <xf numFmtId="164" fontId="3" fillId="0" borderId="29" xfId="81" applyNumberFormat="1" applyFont="1" applyFill="1" applyBorder="1" applyAlignment="1" applyProtection="1">
      <alignment vertical="top"/>
      <protection locked="0"/>
    </xf>
    <xf numFmtId="0" fontId="23" fillId="0" borderId="11" xfId="0" applyNumberFormat="1" applyFont="1" applyFill="1" applyBorder="1" applyAlignment="1">
      <alignment vertical="top"/>
    </xf>
    <xf numFmtId="0" fontId="3" fillId="0" borderId="26" xfId="0" applyFont="1" applyFill="1" applyBorder="1" applyAlignment="1">
      <alignment vertical="top"/>
    </xf>
    <xf numFmtId="164" fontId="3" fillId="26" borderId="41" xfId="81" applyNumberFormat="1" applyFont="1" applyFill="1" applyBorder="1" applyAlignment="1" applyProtection="1">
      <alignment horizontal="center" vertical="top"/>
      <protection locked="0"/>
    </xf>
    <xf numFmtId="166" fontId="3" fillId="0" borderId="13" xfId="62" applyNumberFormat="1" applyFont="1" applyFill="1" applyBorder="1" applyAlignment="1" applyProtection="1">
      <alignment horizontal="right" vertical="top"/>
      <protection locked="0"/>
    </xf>
    <xf numFmtId="166" fontId="3" fillId="0" borderId="13" xfId="62" applyNumberFormat="1" applyFont="1" applyBorder="1" applyAlignment="1" applyProtection="1">
      <alignment horizontal="right" vertical="top"/>
      <protection locked="0"/>
    </xf>
    <xf numFmtId="166" fontId="3" fillId="0" borderId="13" xfId="62" applyNumberFormat="1" applyFont="1" applyFill="1" applyBorder="1" applyAlignment="1" applyProtection="1">
      <alignment vertical="top"/>
      <protection locked="0"/>
    </xf>
    <xf numFmtId="164" fontId="3" fillId="0" borderId="13" xfId="81" applyNumberFormat="1" applyFont="1" applyFill="1" applyBorder="1" applyAlignment="1" applyProtection="1">
      <protection locked="0"/>
    </xf>
    <xf numFmtId="166" fontId="3" fillId="0" borderId="13" xfId="62" applyNumberFormat="1" applyFont="1" applyFill="1" applyBorder="1" applyProtection="1">
      <protection locked="0"/>
    </xf>
    <xf numFmtId="164" fontId="3" fillId="0" borderId="13" xfId="81" applyNumberFormat="1" applyFont="1" applyFill="1" applyBorder="1" applyProtection="1">
      <protection locked="0"/>
    </xf>
    <xf numFmtId="0" fontId="3" fillId="0" borderId="12" xfId="0" applyFont="1" applyFill="1" applyBorder="1" applyAlignment="1">
      <alignment horizontal="left" vertical="top" indent="1"/>
    </xf>
    <xf numFmtId="0" fontId="3" fillId="0" borderId="0" xfId="126" applyFont="1" applyAlignment="1"/>
    <xf numFmtId="0" fontId="23" fillId="0" borderId="0" xfId="126" applyFont="1" applyAlignment="1"/>
    <xf numFmtId="0" fontId="3" fillId="0" borderId="0" xfId="126" applyFont="1" applyFill="1" applyAlignment="1"/>
    <xf numFmtId="0" fontId="3" fillId="0" borderId="0" xfId="126" applyFont="1" applyBorder="1" applyAlignment="1">
      <alignment horizontal="left"/>
    </xf>
    <xf numFmtId="0" fontId="3" fillId="0" borderId="0" xfId="126" applyFont="1" applyBorder="1" applyAlignment="1"/>
    <xf numFmtId="0" fontId="3" fillId="0" borderId="0" xfId="126" applyFont="1" applyFill="1" applyBorder="1" applyAlignment="1">
      <alignment horizontal="center"/>
    </xf>
    <xf numFmtId="0" fontId="3" fillId="0" borderId="0" xfId="126" applyFont="1" applyFill="1" applyAlignment="1">
      <alignment horizontal="center"/>
    </xf>
    <xf numFmtId="0" fontId="23" fillId="0" borderId="0" xfId="126" applyFont="1" applyFill="1" applyBorder="1" applyAlignment="1">
      <alignment horizontal="center" vertical="center"/>
    </xf>
    <xf numFmtId="0" fontId="3" fillId="0" borderId="0" xfId="125" applyNumberFormat="1" applyFont="1" applyFill="1" applyBorder="1" applyAlignment="1" applyProtection="1">
      <alignment horizontal="left"/>
    </xf>
    <xf numFmtId="0" fontId="3" fillId="0" borderId="0" xfId="125" applyFont="1" applyFill="1" applyBorder="1" applyAlignment="1" applyProtection="1"/>
    <xf numFmtId="0" fontId="3" fillId="0" borderId="0" xfId="125" applyNumberFormat="1" applyFont="1" applyFill="1" applyAlignment="1" applyProtection="1">
      <alignment horizontal="left"/>
    </xf>
    <xf numFmtId="0" fontId="23" fillId="0" borderId="0" xfId="0" applyNumberFormat="1" applyFont="1" applyFill="1" applyBorder="1" applyAlignment="1" applyProtection="1">
      <alignment horizontal="left"/>
    </xf>
    <xf numFmtId="0" fontId="23" fillId="0" borderId="0" xfId="125" applyNumberFormat="1" applyFont="1" applyFill="1" applyBorder="1" applyAlignment="1" applyProtection="1">
      <alignment horizontal="left" vertical="center"/>
    </xf>
    <xf numFmtId="49" fontId="3" fillId="0" borderId="109" xfId="0" applyNumberFormat="1" applyFont="1" applyBorder="1" applyAlignment="1">
      <alignment horizontal="center" vertical="top" wrapText="1"/>
    </xf>
    <xf numFmtId="49" fontId="3" fillId="0" borderId="110" xfId="0" applyNumberFormat="1" applyFont="1" applyBorder="1" applyAlignment="1">
      <alignment horizontal="center" vertical="top" wrapText="1"/>
    </xf>
    <xf numFmtId="49" fontId="3" fillId="0" borderId="111" xfId="0" applyNumberFormat="1" applyFont="1" applyBorder="1" applyAlignment="1">
      <alignment horizontal="center" vertical="top" wrapText="1"/>
    </xf>
    <xf numFmtId="164" fontId="3" fillId="0" borderId="103" xfId="125" applyNumberFormat="1" applyFont="1" applyFill="1" applyBorder="1" applyAlignment="1" applyProtection="1">
      <protection locked="0"/>
    </xf>
    <xf numFmtId="164" fontId="3" fillId="0" borderId="27" xfId="81" applyNumberFormat="1" applyFont="1" applyBorder="1" applyAlignment="1" applyProtection="1">
      <alignment vertical="top"/>
      <protection locked="0"/>
    </xf>
    <xf numFmtId="166" fontId="3" fillId="0" borderId="27" xfId="62" applyNumberFormat="1" applyFont="1" applyBorder="1" applyAlignment="1" applyProtection="1">
      <alignment vertical="top"/>
      <protection locked="0"/>
    </xf>
    <xf numFmtId="164" fontId="3" fillId="0" borderId="96" xfId="81" applyNumberFormat="1" applyFont="1" applyFill="1" applyBorder="1" applyAlignment="1" applyProtection="1">
      <alignment vertical="top"/>
      <protection locked="0"/>
    </xf>
    <xf numFmtId="164" fontId="3" fillId="0" borderId="96" xfId="81" applyNumberFormat="1" applyFont="1" applyBorder="1" applyAlignment="1" applyProtection="1">
      <alignment vertical="top"/>
      <protection locked="0"/>
    </xf>
    <xf numFmtId="166" fontId="3" fillId="0" borderId="29" xfId="62" applyNumberFormat="1" applyFont="1" applyBorder="1" applyAlignment="1" applyProtection="1">
      <alignment vertical="top"/>
      <protection locked="0"/>
    </xf>
    <xf numFmtId="166" fontId="3" fillId="0" borderId="96" xfId="62" applyNumberFormat="1" applyFont="1" applyBorder="1" applyAlignment="1" applyProtection="1">
      <alignment vertical="top"/>
      <protection locked="0"/>
    </xf>
    <xf numFmtId="164" fontId="3" fillId="0" borderId="54" xfId="81" applyNumberFormat="1" applyFont="1" applyFill="1" applyBorder="1" applyAlignment="1" applyProtection="1">
      <alignment horizontal="center" vertical="top"/>
      <protection locked="0"/>
    </xf>
    <xf numFmtId="164" fontId="3" fillId="26" borderId="0" xfId="81" applyNumberFormat="1" applyFont="1" applyFill="1" applyBorder="1" applyAlignment="1" applyProtection="1">
      <alignment horizontal="center" vertical="top"/>
      <protection locked="0"/>
    </xf>
    <xf numFmtId="164" fontId="3" fillId="0" borderId="14" xfId="81" applyNumberFormat="1" applyFont="1" applyFill="1" applyBorder="1" applyAlignment="1" applyProtection="1">
      <alignment horizontal="center" vertical="top"/>
      <protection locked="0"/>
    </xf>
    <xf numFmtId="0" fontId="3" fillId="0" borderId="113" xfId="125" applyFont="1" applyBorder="1" applyAlignment="1">
      <alignment horizontal="center"/>
    </xf>
    <xf numFmtId="0" fontId="3" fillId="0" borderId="110" xfId="125" applyFont="1" applyBorder="1" applyAlignment="1">
      <alignment horizontal="center"/>
    </xf>
    <xf numFmtId="0" fontId="3" fillId="0" borderId="72" xfId="125" applyFont="1" applyBorder="1" applyAlignment="1">
      <alignment horizontal="center"/>
    </xf>
    <xf numFmtId="0" fontId="3" fillId="0" borderId="20" xfId="125" applyFont="1" applyFill="1" applyBorder="1" applyAlignment="1">
      <alignment horizontal="center"/>
    </xf>
    <xf numFmtId="0" fontId="3" fillId="25" borderId="73" xfId="125" applyFont="1" applyFill="1" applyBorder="1" applyAlignment="1">
      <alignment horizontal="center"/>
    </xf>
    <xf numFmtId="0" fontId="3" fillId="25" borderId="76" xfId="125" applyFont="1" applyFill="1" applyBorder="1" applyAlignment="1">
      <alignment horizontal="center"/>
    </xf>
    <xf numFmtId="0" fontId="3" fillId="25" borderId="74" xfId="125" applyFont="1" applyFill="1" applyBorder="1" applyAlignment="1">
      <alignment horizontal="center"/>
    </xf>
    <xf numFmtId="164" fontId="3" fillId="0" borderId="0" xfId="81" applyNumberFormat="1" applyFont="1" applyFill="1" applyBorder="1"/>
    <xf numFmtId="0" fontId="3" fillId="0" borderId="124" xfId="0" applyFont="1" applyBorder="1" applyAlignment="1" applyProtection="1">
      <alignment horizontal="left" wrapText="1" indent="3"/>
      <protection locked="0"/>
    </xf>
    <xf numFmtId="0" fontId="23" fillId="24" borderId="25" xfId="0" applyFont="1" applyFill="1" applyBorder="1" applyAlignment="1">
      <alignment horizontal="left" indent="1"/>
    </xf>
    <xf numFmtId="49" fontId="3" fillId="0" borderId="109" xfId="0" applyNumberFormat="1" applyFont="1" applyFill="1" applyBorder="1" applyAlignment="1">
      <alignment horizontal="center" vertical="top" wrapText="1"/>
    </xf>
    <xf numFmtId="0" fontId="3" fillId="0" borderId="0" xfId="0" applyFont="1" applyFill="1" applyAlignment="1">
      <alignment horizontal="right"/>
    </xf>
    <xf numFmtId="0" fontId="3" fillId="0" borderId="13" xfId="0" applyFont="1" applyFill="1" applyBorder="1" applyAlignment="1">
      <alignment horizontal="left" vertical="top" indent="2"/>
    </xf>
    <xf numFmtId="44" fontId="3" fillId="0" borderId="11" xfId="0" applyNumberFormat="1" applyFont="1" applyFill="1" applyBorder="1" applyAlignment="1" applyProtection="1"/>
    <xf numFmtId="0" fontId="3" fillId="0" borderId="12" xfId="0" applyFont="1" applyFill="1" applyBorder="1" applyAlignment="1">
      <alignment horizontal="left" vertical="top" wrapText="1" indent="2"/>
    </xf>
    <xf numFmtId="0" fontId="23" fillId="0" borderId="0" xfId="0" applyFont="1" applyFill="1" applyProtection="1"/>
    <xf numFmtId="0" fontId="3" fillId="0" borderId="0" xfId="0" applyFont="1" applyFill="1" applyBorder="1" applyAlignment="1"/>
    <xf numFmtId="0" fontId="3" fillId="0" borderId="11" xfId="0" applyFont="1" applyFill="1" applyBorder="1" applyAlignment="1">
      <alignment horizontal="center"/>
    </xf>
    <xf numFmtId="0" fontId="3" fillId="0" borderId="0" xfId="0" applyFont="1" applyFill="1" applyBorder="1" applyAlignment="1">
      <alignment horizontal="center"/>
    </xf>
    <xf numFmtId="0" fontId="23" fillId="0" borderId="0" xfId="126" applyFont="1" applyFill="1" applyAlignment="1"/>
    <xf numFmtId="0" fontId="3" fillId="0" borderId="0" xfId="126" applyFill="1"/>
    <xf numFmtId="0" fontId="4" fillId="0" borderId="0" xfId="254" applyFont="1" applyFill="1" applyBorder="1" applyAlignment="1">
      <alignment horizontal="center"/>
    </xf>
    <xf numFmtId="0" fontId="3" fillId="0" borderId="0" xfId="126" applyFont="1" applyFill="1"/>
    <xf numFmtId="0" fontId="3" fillId="0" borderId="15" xfId="126" applyFill="1" applyBorder="1" applyAlignment="1">
      <alignment horizontal="center"/>
    </xf>
    <xf numFmtId="0" fontId="3" fillId="0" borderId="22" xfId="126" applyFill="1" applyBorder="1" applyAlignment="1">
      <alignment horizontal="center"/>
    </xf>
    <xf numFmtId="0" fontId="4" fillId="0" borderId="12" xfId="254" applyFont="1" applyFill="1" applyBorder="1" applyAlignment="1">
      <alignment wrapText="1"/>
    </xf>
    <xf numFmtId="0" fontId="3" fillId="0" borderId="12" xfId="126" applyNumberFormat="1" applyFill="1" applyBorder="1"/>
    <xf numFmtId="0" fontId="3" fillId="0" borderId="12" xfId="126" applyFont="1" applyFill="1" applyBorder="1"/>
    <xf numFmtId="166" fontId="3" fillId="0" borderId="13" xfId="65" applyNumberFormat="1" applyFill="1" applyBorder="1" applyAlignment="1"/>
    <xf numFmtId="165" fontId="3" fillId="0" borderId="14" xfId="172" applyNumberFormat="1" applyFont="1" applyFill="1" applyBorder="1" applyAlignment="1">
      <alignment horizontal="center"/>
    </xf>
    <xf numFmtId="0" fontId="4" fillId="0" borderId="13" xfId="254" applyFont="1" applyFill="1" applyBorder="1" applyAlignment="1">
      <alignment wrapText="1"/>
    </xf>
    <xf numFmtId="0" fontId="3" fillId="0" borderId="13" xfId="126" applyNumberFormat="1" applyFill="1" applyBorder="1"/>
    <xf numFmtId="0" fontId="3" fillId="0" borderId="20" xfId="126" applyFont="1" applyFill="1" applyBorder="1"/>
    <xf numFmtId="166" fontId="3" fillId="0" borderId="20" xfId="65" applyNumberFormat="1" applyFill="1" applyBorder="1" applyAlignment="1"/>
    <xf numFmtId="165" fontId="3" fillId="0" borderId="18" xfId="172" applyNumberFormat="1" applyFont="1" applyFill="1" applyBorder="1" applyAlignment="1">
      <alignment horizontal="center"/>
    </xf>
    <xf numFmtId="0" fontId="3" fillId="0" borderId="15" xfId="126" applyFont="1" applyFill="1" applyBorder="1" applyAlignment="1">
      <alignment horizontal="center"/>
    </xf>
    <xf numFmtId="6" fontId="3" fillId="0" borderId="12" xfId="126" applyNumberFormat="1" applyFill="1" applyBorder="1" applyAlignment="1">
      <alignment horizontal="right"/>
    </xf>
    <xf numFmtId="168" fontId="3" fillId="0" borderId="17" xfId="126" applyNumberFormat="1" applyFill="1" applyBorder="1" applyAlignment="1">
      <alignment horizontal="center"/>
    </xf>
    <xf numFmtId="6" fontId="3" fillId="0" borderId="13" xfId="126" applyNumberFormat="1" applyFill="1" applyBorder="1" applyAlignment="1">
      <alignment horizontal="right"/>
    </xf>
    <xf numFmtId="0" fontId="3" fillId="0" borderId="14" xfId="126" applyFill="1" applyBorder="1" applyAlignment="1">
      <alignment horizontal="center"/>
    </xf>
    <xf numFmtId="6" fontId="3" fillId="0" borderId="20" xfId="126" applyNumberFormat="1" applyFill="1" applyBorder="1" applyAlignment="1">
      <alignment horizontal="right"/>
    </xf>
    <xf numFmtId="0" fontId="3" fillId="0" borderId="18" xfId="126" applyFill="1" applyBorder="1" applyAlignment="1">
      <alignment horizontal="center"/>
    </xf>
    <xf numFmtId="0" fontId="3" fillId="0" borderId="20" xfId="126" applyNumberFormat="1" applyFill="1" applyBorder="1"/>
    <xf numFmtId="0" fontId="4" fillId="0" borderId="20" xfId="254" applyFont="1" applyFill="1" applyBorder="1" applyAlignment="1">
      <alignment wrapText="1"/>
    </xf>
    <xf numFmtId="0" fontId="3" fillId="0" borderId="0" xfId="126" applyFill="1" applyBorder="1"/>
    <xf numFmtId="164" fontId="3" fillId="0" borderId="139" xfId="81" applyNumberFormat="1" applyFont="1" applyFill="1" applyBorder="1" applyAlignment="1" applyProtection="1">
      <alignment vertical="top"/>
      <protection locked="0"/>
    </xf>
    <xf numFmtId="164" fontId="3" fillId="30" borderId="23" xfId="81" applyNumberFormat="1" applyFont="1" applyFill="1" applyBorder="1" applyAlignment="1" applyProtection="1">
      <alignment vertical="top"/>
      <protection locked="0"/>
    </xf>
    <xf numFmtId="164" fontId="3" fillId="30" borderId="103" xfId="81" applyNumberFormat="1" applyFont="1" applyFill="1" applyBorder="1" applyAlignment="1" applyProtection="1">
      <alignment vertical="top"/>
      <protection locked="0"/>
    </xf>
    <xf numFmtId="164" fontId="3" fillId="30" borderId="54" xfId="81" applyNumberFormat="1" applyFont="1" applyFill="1" applyBorder="1" applyAlignment="1" applyProtection="1">
      <alignment vertical="top"/>
      <protection locked="0"/>
    </xf>
    <xf numFmtId="0" fontId="3" fillId="0" borderId="68" xfId="0" applyFont="1" applyFill="1" applyBorder="1" applyAlignment="1">
      <alignment horizontal="center" vertical="top" wrapText="1"/>
    </xf>
    <xf numFmtId="0" fontId="3" fillId="0" borderId="69" xfId="0" applyFont="1" applyFill="1" applyBorder="1" applyAlignment="1">
      <alignment horizontal="center" vertical="top" wrapText="1"/>
    </xf>
    <xf numFmtId="0" fontId="3" fillId="0" borderId="57" xfId="0" applyFont="1" applyFill="1" applyBorder="1" applyAlignment="1">
      <alignment horizontal="center" vertical="top" wrapText="1"/>
    </xf>
    <xf numFmtId="0" fontId="3" fillId="0" borderId="127" xfId="0" applyFont="1" applyFill="1" applyBorder="1" applyAlignment="1">
      <alignment horizontal="center" vertical="top" wrapText="1"/>
    </xf>
    <xf numFmtId="0" fontId="3" fillId="0" borderId="128" xfId="0" applyFont="1" applyFill="1" applyBorder="1" applyAlignment="1">
      <alignment horizontal="center" vertical="top" wrapText="1"/>
    </xf>
    <xf numFmtId="0" fontId="3" fillId="0" borderId="91" xfId="0" applyFont="1" applyFill="1" applyBorder="1" applyAlignment="1">
      <alignment horizontal="center" vertical="top" wrapText="1"/>
    </xf>
    <xf numFmtId="0" fontId="3" fillId="0" borderId="31" xfId="0" applyFont="1" applyFill="1" applyBorder="1" applyAlignment="1" applyProtection="1">
      <alignment horizontal="left" wrapText="1" indent="3"/>
      <protection locked="0"/>
    </xf>
    <xf numFmtId="0" fontId="3" fillId="0" borderId="108" xfId="0" applyFont="1" applyFill="1" applyBorder="1" applyAlignment="1" applyProtection="1">
      <alignment horizontal="left" wrapText="1" indent="3"/>
      <protection locked="0"/>
    </xf>
    <xf numFmtId="0" fontId="3" fillId="0" borderId="66" xfId="0" applyFont="1" applyFill="1" applyBorder="1" applyAlignment="1" applyProtection="1">
      <alignment horizontal="left" wrapText="1" indent="3"/>
      <protection locked="0"/>
    </xf>
    <xf numFmtId="167" fontId="3" fillId="0" borderId="0" xfId="125" applyNumberFormat="1" applyFont="1" applyFill="1" applyAlignment="1"/>
    <xf numFmtId="0" fontId="23" fillId="0" borderId="0" xfId="0" applyFont="1" applyFill="1" applyAlignment="1"/>
    <xf numFmtId="0" fontId="3" fillId="0" borderId="0" xfId="125" applyFont="1" applyFill="1" applyAlignment="1" applyProtection="1">
      <alignment horizontal="right"/>
    </xf>
    <xf numFmtId="49" fontId="3" fillId="0" borderId="0" xfId="0" applyNumberFormat="1" applyFont="1"/>
    <xf numFmtId="0" fontId="3" fillId="0" borderId="0" xfId="0" applyFont="1" applyFill="1" applyProtection="1"/>
    <xf numFmtId="0" fontId="26" fillId="0" borderId="0" xfId="0" applyFont="1" applyProtection="1"/>
    <xf numFmtId="49" fontId="3" fillId="28" borderId="0" xfId="125" applyNumberFormat="1" applyFont="1" applyFill="1" applyBorder="1" applyAlignment="1" applyProtection="1">
      <alignment horizontal="left"/>
    </xf>
    <xf numFmtId="49" fontId="3" fillId="28" borderId="0" xfId="0" applyNumberFormat="1" applyFont="1" applyFill="1" applyBorder="1" applyAlignment="1" applyProtection="1">
      <alignment horizontal="left"/>
    </xf>
    <xf numFmtId="49" fontId="3" fillId="0" borderId="0" xfId="0" applyNumberFormat="1" applyFont="1" applyFill="1" applyProtection="1"/>
    <xf numFmtId="0" fontId="3" fillId="0" borderId="0" xfId="0" applyFont="1" applyFill="1" applyBorder="1" applyProtection="1"/>
    <xf numFmtId="0" fontId="3" fillId="0" borderId="16" xfId="0" applyFont="1" applyFill="1" applyBorder="1" applyAlignment="1" applyProtection="1">
      <alignment horizontal="left" vertical="top" indent="1"/>
    </xf>
    <xf numFmtId="0" fontId="3" fillId="0" borderId="17" xfId="0" applyFont="1" applyFill="1" applyBorder="1" applyAlignment="1" applyProtection="1">
      <alignment vertical="top"/>
    </xf>
    <xf numFmtId="0" fontId="3" fillId="0" borderId="11" xfId="0" applyFont="1" applyFill="1" applyBorder="1" applyAlignment="1" applyProtection="1">
      <alignment vertical="top"/>
    </xf>
    <xf numFmtId="0" fontId="3" fillId="0" borderId="14" xfId="0" applyFont="1" applyFill="1" applyBorder="1" applyAlignment="1" applyProtection="1">
      <alignment horizontal="left" vertical="top" wrapText="1" indent="1"/>
    </xf>
    <xf numFmtId="0" fontId="3" fillId="0" borderId="14" xfId="0" applyFont="1" applyFill="1" applyBorder="1" applyAlignment="1" applyProtection="1">
      <alignment horizontal="left" vertical="top" indent="1"/>
    </xf>
    <xf numFmtId="0" fontId="3" fillId="0" borderId="14" xfId="0" applyFont="1" applyFill="1" applyBorder="1" applyAlignment="1" applyProtection="1">
      <alignment vertical="top"/>
    </xf>
    <xf numFmtId="49" fontId="3" fillId="0" borderId="11" xfId="0" applyNumberFormat="1" applyFont="1" applyFill="1" applyBorder="1" applyAlignment="1" applyProtection="1">
      <alignment horizontal="right" vertical="top"/>
    </xf>
    <xf numFmtId="0" fontId="3" fillId="0" borderId="11" xfId="0" applyNumberFormat="1" applyFont="1" applyFill="1" applyBorder="1" applyAlignment="1" applyProtection="1">
      <alignment vertical="top"/>
    </xf>
    <xf numFmtId="0" fontId="3" fillId="0" borderId="16" xfId="0" applyFont="1" applyBorder="1" applyAlignment="1" applyProtection="1">
      <alignment horizontal="left" vertical="top" indent="1"/>
    </xf>
    <xf numFmtId="0" fontId="3" fillId="0" borderId="17" xfId="0" applyFont="1" applyBorder="1" applyAlignment="1" applyProtection="1">
      <alignment vertical="top"/>
    </xf>
    <xf numFmtId="0" fontId="3" fillId="0" borderId="21" xfId="0" applyFont="1" applyBorder="1" applyAlignment="1" applyProtection="1">
      <alignment horizontal="left" vertical="top" indent="1"/>
    </xf>
    <xf numFmtId="0" fontId="3" fillId="0" borderId="19" xfId="0" applyFont="1" applyBorder="1" applyAlignment="1" applyProtection="1">
      <alignment vertical="top"/>
    </xf>
    <xf numFmtId="0" fontId="3" fillId="0" borderId="11" xfId="0" applyFont="1" applyBorder="1" applyAlignment="1" applyProtection="1">
      <alignment horizontal="left" vertical="top" indent="1"/>
    </xf>
    <xf numFmtId="0" fontId="3" fillId="0" borderId="14" xfId="0" applyFont="1" applyBorder="1" applyAlignment="1" applyProtection="1">
      <alignment vertical="top"/>
    </xf>
    <xf numFmtId="0" fontId="3" fillId="0" borderId="19" xfId="0" applyFont="1" applyBorder="1" applyAlignment="1" applyProtection="1">
      <alignment horizontal="left" vertical="top" indent="1"/>
    </xf>
    <xf numFmtId="0" fontId="23" fillId="0" borderId="0" xfId="126" applyFont="1" applyFill="1" applyAlignment="1" applyProtection="1"/>
    <xf numFmtId="164" fontId="3" fillId="0" borderId="0" xfId="81" applyNumberFormat="1" applyFont="1" applyBorder="1" applyProtection="1"/>
    <xf numFmtId="0" fontId="3" fillId="0" borderId="0" xfId="0" applyFont="1" applyFill="1" applyAlignment="1" applyProtection="1">
      <alignment horizontal="center"/>
    </xf>
    <xf numFmtId="0" fontId="23" fillId="0" borderId="0" xfId="125" applyFont="1" applyFill="1" applyBorder="1" applyAlignment="1" applyProtection="1">
      <alignment horizontal="center" vertical="center"/>
    </xf>
    <xf numFmtId="49" fontId="3" fillId="0" borderId="109" xfId="0" applyNumberFormat="1" applyFont="1" applyBorder="1" applyAlignment="1" applyProtection="1">
      <alignment horizontal="center" vertical="top" wrapText="1"/>
    </xf>
    <xf numFmtId="49" fontId="3" fillId="0" borderId="109" xfId="0" applyNumberFormat="1" applyFont="1" applyFill="1" applyBorder="1" applyAlignment="1" applyProtection="1">
      <alignment horizontal="center" vertical="top" wrapText="1"/>
    </xf>
    <xf numFmtId="49" fontId="3" fillId="0" borderId="110" xfId="0" applyNumberFormat="1" applyFont="1" applyBorder="1" applyAlignment="1" applyProtection="1">
      <alignment horizontal="center" vertical="top" wrapText="1"/>
    </xf>
    <xf numFmtId="49" fontId="3" fillId="0" borderId="111" xfId="0" applyNumberFormat="1" applyFont="1" applyBorder="1" applyAlignment="1" applyProtection="1">
      <alignment horizontal="center" vertical="top" wrapText="1"/>
    </xf>
    <xf numFmtId="0" fontId="3" fillId="0" borderId="113" xfId="0" applyFont="1" applyFill="1" applyBorder="1" applyAlignment="1" applyProtection="1">
      <alignment horizontal="center" vertical="top" wrapText="1"/>
    </xf>
    <xf numFmtId="0" fontId="3" fillId="0" borderId="109" xfId="0" applyFont="1" applyFill="1" applyBorder="1" applyAlignment="1" applyProtection="1">
      <alignment horizontal="center" vertical="top" wrapText="1"/>
    </xf>
    <xf numFmtId="0" fontId="3" fillId="0" borderId="110" xfId="0" applyFont="1" applyFill="1" applyBorder="1" applyAlignment="1" applyProtection="1">
      <alignment horizontal="center" vertical="top" wrapText="1"/>
    </xf>
    <xf numFmtId="0" fontId="3" fillId="0" borderId="111" xfId="0" applyFont="1" applyFill="1" applyBorder="1" applyAlignment="1" applyProtection="1">
      <alignment horizontal="center" vertical="top" wrapText="1"/>
    </xf>
    <xf numFmtId="0" fontId="3" fillId="0" borderId="72" xfId="0" applyFont="1" applyFill="1" applyBorder="1" applyAlignment="1" applyProtection="1">
      <alignment horizontal="center" vertical="top" wrapText="1"/>
    </xf>
    <xf numFmtId="0" fontId="3" fillId="0" borderId="112" xfId="0" applyFont="1" applyFill="1" applyBorder="1" applyAlignment="1" applyProtection="1">
      <alignment horizontal="center" vertical="top" wrapText="1"/>
    </xf>
    <xf numFmtId="164" fontId="3" fillId="26" borderId="26" xfId="81" applyNumberFormat="1" applyFont="1" applyFill="1" applyBorder="1" applyAlignment="1" applyProtection="1">
      <alignment vertical="top"/>
      <protection locked="0"/>
    </xf>
    <xf numFmtId="164" fontId="3" fillId="0" borderId="23" xfId="125" applyNumberFormat="1" applyFont="1" applyFill="1" applyBorder="1" applyAlignment="1" applyProtection="1">
      <protection locked="0"/>
    </xf>
    <xf numFmtId="164" fontId="3" fillId="26" borderId="96" xfId="81" applyNumberFormat="1" applyFont="1" applyFill="1" applyBorder="1" applyAlignment="1" applyProtection="1">
      <alignment vertical="top"/>
      <protection locked="0"/>
    </xf>
    <xf numFmtId="164" fontId="3" fillId="26" borderId="23" xfId="81" applyNumberFormat="1" applyFont="1" applyFill="1" applyBorder="1" applyAlignment="1" applyProtection="1">
      <alignment horizontal="center" vertical="top"/>
      <protection locked="0"/>
    </xf>
    <xf numFmtId="164" fontId="3" fillId="26" borderId="103" xfId="81" applyNumberFormat="1" applyFont="1" applyFill="1" applyBorder="1" applyAlignment="1" applyProtection="1">
      <alignment horizontal="center" vertical="top"/>
      <protection locked="0"/>
    </xf>
    <xf numFmtId="164" fontId="3" fillId="26" borderId="54" xfId="81" applyNumberFormat="1" applyFont="1" applyFill="1" applyBorder="1" applyAlignment="1" applyProtection="1">
      <alignment horizontal="center" vertical="top"/>
      <protection locked="0"/>
    </xf>
    <xf numFmtId="164" fontId="3" fillId="26" borderId="134" xfId="81" applyNumberFormat="1" applyFont="1" applyFill="1" applyBorder="1" applyAlignment="1" applyProtection="1">
      <alignment vertical="top"/>
      <protection locked="0"/>
    </xf>
    <xf numFmtId="164" fontId="3" fillId="26" borderId="135" xfId="81" applyNumberFormat="1" applyFont="1" applyFill="1" applyBorder="1" applyAlignment="1" applyProtection="1">
      <alignment vertical="top"/>
      <protection locked="0"/>
    </xf>
    <xf numFmtId="164" fontId="3" fillId="26" borderId="136" xfId="81" applyNumberFormat="1" applyFont="1" applyFill="1" applyBorder="1" applyAlignment="1" applyProtection="1">
      <alignment vertical="top"/>
      <protection locked="0"/>
    </xf>
    <xf numFmtId="164" fontId="3" fillId="26" borderId="137" xfId="81" applyNumberFormat="1" applyFont="1" applyFill="1" applyBorder="1" applyAlignment="1" applyProtection="1">
      <alignment vertical="top"/>
      <protection locked="0"/>
    </xf>
    <xf numFmtId="164" fontId="3" fillId="26" borderId="138" xfId="81" applyNumberFormat="1" applyFont="1" applyFill="1" applyBorder="1" applyAlignment="1" applyProtection="1">
      <alignment vertical="top"/>
      <protection locked="0"/>
    </xf>
    <xf numFmtId="164" fontId="3" fillId="26" borderId="25" xfId="81" applyNumberFormat="1" applyFont="1" applyFill="1" applyBorder="1" applyAlignment="1" applyProtection="1">
      <alignment vertical="top"/>
      <protection locked="0"/>
    </xf>
    <xf numFmtId="164" fontId="3" fillId="26" borderId="19" xfId="81" applyNumberFormat="1" applyFont="1" applyFill="1" applyBorder="1" applyAlignment="1" applyProtection="1">
      <alignment vertical="top"/>
      <protection locked="0"/>
    </xf>
    <xf numFmtId="164" fontId="3" fillId="26" borderId="15" xfId="81" applyNumberFormat="1" applyFont="1" applyFill="1" applyBorder="1" applyAlignment="1" applyProtection="1">
      <alignment vertical="top"/>
      <protection locked="0"/>
    </xf>
    <xf numFmtId="166" fontId="3" fillId="0" borderId="23" xfId="62" applyNumberFormat="1" applyFont="1" applyFill="1" applyBorder="1" applyAlignment="1" applyProtection="1">
      <alignment vertical="top"/>
      <protection locked="0"/>
    </xf>
    <xf numFmtId="166" fontId="3" fillId="30" borderId="33" xfId="62" applyNumberFormat="1" applyFont="1" applyFill="1" applyBorder="1" applyAlignment="1" applyProtection="1">
      <alignment vertical="top"/>
      <protection locked="0"/>
    </xf>
    <xf numFmtId="166" fontId="3" fillId="30" borderId="34" xfId="62" applyNumberFormat="1" applyFont="1" applyFill="1" applyBorder="1" applyAlignment="1" applyProtection="1">
      <alignment vertical="top"/>
      <protection locked="0"/>
    </xf>
    <xf numFmtId="166" fontId="3" fillId="30" borderId="105" xfId="62" applyNumberFormat="1" applyFont="1" applyFill="1" applyBorder="1" applyAlignment="1" applyProtection="1">
      <alignment vertical="top"/>
      <protection locked="0"/>
    </xf>
    <xf numFmtId="166" fontId="3" fillId="30" borderId="95" xfId="62" applyNumberFormat="1" applyFont="1" applyFill="1" applyBorder="1" applyAlignment="1" applyProtection="1">
      <alignment vertical="top"/>
      <protection locked="0"/>
    </xf>
    <xf numFmtId="166" fontId="3" fillId="30" borderId="48" xfId="62" applyNumberFormat="1" applyFont="1" applyFill="1" applyBorder="1" applyAlignment="1" applyProtection="1">
      <alignment vertical="top"/>
      <protection locked="0"/>
    </xf>
    <xf numFmtId="166" fontId="3" fillId="30" borderId="53" xfId="62" applyNumberFormat="1" applyFont="1" applyFill="1" applyBorder="1" applyAlignment="1" applyProtection="1">
      <alignment vertical="top"/>
      <protection locked="0"/>
    </xf>
    <xf numFmtId="166" fontId="3" fillId="30" borderId="35" xfId="62" applyNumberFormat="1" applyFont="1" applyFill="1" applyBorder="1" applyAlignment="1" applyProtection="1">
      <alignment vertical="top"/>
      <protection locked="0"/>
    </xf>
    <xf numFmtId="166" fontId="3" fillId="30" borderId="98" xfId="62" applyNumberFormat="1" applyFont="1" applyFill="1" applyBorder="1" applyAlignment="1" applyProtection="1">
      <alignment vertical="top"/>
      <protection locked="0"/>
    </xf>
    <xf numFmtId="164" fontId="3" fillId="0" borderId="115" xfId="81" applyNumberFormat="1" applyFont="1" applyFill="1" applyBorder="1" applyAlignment="1" applyProtection="1">
      <alignment horizontal="center" vertical="top"/>
      <protection locked="0"/>
    </xf>
    <xf numFmtId="164" fontId="3" fillId="0" borderId="116" xfId="81" applyNumberFormat="1" applyFont="1" applyFill="1" applyBorder="1" applyAlignment="1" applyProtection="1">
      <alignment horizontal="center" vertical="top"/>
      <protection locked="0"/>
    </xf>
    <xf numFmtId="164" fontId="3" fillId="26" borderId="26" xfId="81" applyNumberFormat="1" applyFont="1" applyFill="1" applyBorder="1" applyAlignment="1" applyProtection="1">
      <alignment horizontal="center" vertical="top"/>
      <protection locked="0"/>
    </xf>
    <xf numFmtId="164" fontId="3" fillId="26" borderId="27" xfId="81" applyNumberFormat="1" applyFont="1" applyFill="1" applyBorder="1" applyAlignment="1" applyProtection="1">
      <alignment horizontal="center" vertical="top"/>
      <protection locked="0"/>
    </xf>
    <xf numFmtId="164" fontId="3" fillId="26" borderId="13" xfId="81" applyNumberFormat="1" applyFont="1" applyFill="1" applyBorder="1" applyAlignment="1" applyProtection="1">
      <alignment horizontal="center" vertical="top"/>
      <protection locked="0"/>
    </xf>
    <xf numFmtId="164" fontId="3" fillId="26" borderId="14" xfId="81" applyNumberFormat="1" applyFont="1" applyFill="1" applyBorder="1" applyAlignment="1" applyProtection="1">
      <alignment horizontal="center" vertical="top"/>
      <protection locked="0"/>
    </xf>
    <xf numFmtId="164" fontId="3" fillId="26" borderId="13" xfId="81" applyNumberFormat="1" applyFont="1" applyFill="1" applyBorder="1" applyAlignment="1" applyProtection="1">
      <alignment vertical="top"/>
      <protection locked="0"/>
    </xf>
    <xf numFmtId="164" fontId="3" fillId="26" borderId="14" xfId="81" applyNumberFormat="1" applyFont="1" applyFill="1" applyBorder="1" applyAlignment="1" applyProtection="1">
      <alignment vertical="top"/>
      <protection locked="0"/>
    </xf>
    <xf numFmtId="164" fontId="3" fillId="27" borderId="96" xfId="91" applyNumberFormat="1" applyFont="1" applyFill="1" applyBorder="1" applyAlignment="1" applyProtection="1">
      <alignment vertical="top"/>
      <protection locked="0"/>
    </xf>
    <xf numFmtId="164" fontId="3" fillId="27" borderId="46" xfId="81" applyNumberFormat="1" applyFont="1" applyFill="1" applyBorder="1" applyAlignment="1" applyProtection="1">
      <alignment vertical="top"/>
      <protection locked="0"/>
    </xf>
    <xf numFmtId="164" fontId="3" fillId="27" borderId="23" xfId="81" applyNumberFormat="1" applyFont="1" applyFill="1" applyBorder="1" applyAlignment="1" applyProtection="1">
      <alignment vertical="top"/>
      <protection locked="0"/>
    </xf>
    <xf numFmtId="166" fontId="3" fillId="30" borderId="23" xfId="62" applyNumberFormat="1" applyFont="1" applyFill="1" applyBorder="1" applyAlignment="1" applyProtection="1">
      <alignment vertical="top"/>
      <protection locked="0"/>
    </xf>
    <xf numFmtId="166" fontId="3" fillId="0" borderId="13" xfId="62" applyNumberFormat="1" applyFont="1" applyFill="1" applyBorder="1" applyAlignment="1" applyProtection="1">
      <protection locked="0"/>
    </xf>
    <xf numFmtId="166" fontId="3" fillId="27" borderId="13" xfId="0" applyNumberFormat="1" applyFont="1" applyFill="1" applyBorder="1" applyAlignment="1" applyProtection="1">
      <alignment horizontal="center"/>
      <protection locked="0"/>
    </xf>
    <xf numFmtId="166" fontId="3" fillId="0" borderId="13" xfId="0" applyNumberFormat="1" applyFont="1" applyFill="1" applyBorder="1" applyAlignment="1" applyProtection="1">
      <alignment horizontal="center"/>
      <protection locked="0"/>
    </xf>
    <xf numFmtId="10" fontId="3" fillId="0" borderId="13" xfId="0" applyNumberFormat="1" applyFont="1" applyFill="1" applyBorder="1" applyAlignment="1" applyProtection="1">
      <alignment horizontal="right" vertical="top"/>
      <protection locked="0"/>
    </xf>
    <xf numFmtId="10" fontId="3" fillId="0" borderId="13" xfId="169" applyNumberFormat="1" applyFont="1" applyFill="1" applyBorder="1" applyAlignment="1" applyProtection="1">
      <alignment vertical="top"/>
      <protection locked="0"/>
    </xf>
    <xf numFmtId="10" fontId="3" fillId="0" borderId="13" xfId="125" applyNumberFormat="1" applyFont="1" applyFill="1" applyBorder="1" applyAlignment="1" applyProtection="1">
      <protection locked="0"/>
    </xf>
    <xf numFmtId="10" fontId="3" fillId="27" borderId="13" xfId="0" applyNumberFormat="1" applyFont="1" applyFill="1" applyBorder="1" applyAlignment="1" applyProtection="1">
      <alignment horizontal="right" vertical="top"/>
      <protection locked="0"/>
    </xf>
    <xf numFmtId="164" fontId="3" fillId="0" borderId="13" xfId="169" applyNumberFormat="1" applyFont="1" applyFill="1" applyBorder="1" applyAlignment="1" applyProtection="1">
      <alignment vertical="top"/>
      <protection locked="0"/>
    </xf>
    <xf numFmtId="164" fontId="3" fillId="0" borderId="13" xfId="125" applyNumberFormat="1" applyFont="1" applyFill="1" applyBorder="1" applyAlignment="1" applyProtection="1">
      <protection locked="0"/>
    </xf>
    <xf numFmtId="164" fontId="3" fillId="0" borderId="14" xfId="169" applyNumberFormat="1" applyFont="1" applyFill="1" applyBorder="1" applyAlignment="1" applyProtection="1">
      <alignment vertical="top"/>
      <protection locked="0"/>
    </xf>
    <xf numFmtId="164" fontId="3" fillId="27" borderId="23" xfId="62" applyNumberFormat="1" applyFont="1" applyFill="1" applyBorder="1" applyAlignment="1" applyProtection="1">
      <alignment horizontal="center" vertical="top"/>
      <protection locked="0"/>
    </xf>
    <xf numFmtId="165" fontId="3" fillId="27" borderId="23" xfId="62" applyNumberFormat="1" applyFont="1" applyFill="1" applyBorder="1" applyAlignment="1" applyProtection="1">
      <alignment vertical="top"/>
      <protection locked="0"/>
    </xf>
    <xf numFmtId="169" fontId="3" fillId="27" borderId="23" xfId="62" applyNumberFormat="1" applyFont="1" applyFill="1" applyBorder="1" applyAlignment="1" applyProtection="1">
      <alignment vertical="top"/>
      <protection locked="0"/>
    </xf>
    <xf numFmtId="165" fontId="3" fillId="27" borderId="96" xfId="62" applyNumberFormat="1" applyFont="1" applyFill="1" applyBorder="1" applyAlignment="1" applyProtection="1">
      <alignment vertical="top"/>
      <protection locked="0"/>
    </xf>
    <xf numFmtId="165" fontId="3" fillId="27" borderId="0" xfId="62" applyNumberFormat="1" applyFont="1" applyFill="1" applyBorder="1" applyAlignment="1" applyProtection="1">
      <alignment vertical="top"/>
      <protection locked="0"/>
    </xf>
    <xf numFmtId="165" fontId="3" fillId="0" borderId="23" xfId="62" applyNumberFormat="1" applyFont="1" applyFill="1" applyBorder="1" applyAlignment="1" applyProtection="1">
      <alignment vertical="top"/>
      <protection locked="0"/>
    </xf>
    <xf numFmtId="166" fontId="3" fillId="26" borderId="27" xfId="81" applyNumberFormat="1" applyFont="1" applyFill="1" applyBorder="1" applyAlignment="1" applyProtection="1">
      <alignment vertical="top"/>
      <protection locked="0"/>
    </xf>
    <xf numFmtId="166" fontId="3" fillId="26" borderId="23" xfId="81" applyNumberFormat="1" applyFont="1" applyFill="1" applyBorder="1" applyAlignment="1" applyProtection="1">
      <alignment vertical="top"/>
      <protection locked="0"/>
    </xf>
    <xf numFmtId="166" fontId="3" fillId="26" borderId="103" xfId="81" applyNumberFormat="1" applyFont="1" applyFill="1" applyBorder="1" applyAlignment="1" applyProtection="1">
      <alignment vertical="top"/>
      <protection locked="0"/>
    </xf>
    <xf numFmtId="166" fontId="3" fillId="26" borderId="54" xfId="81" applyNumberFormat="1" applyFont="1" applyFill="1" applyBorder="1" applyAlignment="1" applyProtection="1">
      <alignment vertical="top"/>
      <protection locked="0"/>
    </xf>
    <xf numFmtId="164" fontId="3" fillId="27" borderId="46" xfId="81" applyNumberFormat="1" applyFont="1" applyFill="1" applyBorder="1" applyAlignment="1" applyProtection="1">
      <alignment horizontal="center" vertical="top"/>
      <protection locked="0"/>
    </xf>
    <xf numFmtId="164" fontId="3" fillId="27" borderId="23" xfId="81" applyNumberFormat="1" applyFont="1" applyFill="1" applyBorder="1" applyAlignment="1" applyProtection="1">
      <alignment horizontal="center" vertical="top"/>
      <protection locked="0"/>
    </xf>
    <xf numFmtId="164" fontId="3" fillId="27" borderId="54" xfId="81" applyNumberFormat="1" applyFont="1" applyFill="1" applyBorder="1" applyAlignment="1" applyProtection="1">
      <alignment horizontal="center" vertical="top"/>
      <protection locked="0"/>
    </xf>
    <xf numFmtId="164" fontId="3" fillId="27" borderId="103" xfId="81" applyNumberFormat="1" applyFont="1" applyFill="1" applyBorder="1" applyAlignment="1" applyProtection="1">
      <alignment horizontal="center" vertical="top"/>
      <protection locked="0"/>
    </xf>
    <xf numFmtId="165" fontId="3" fillId="27" borderId="27" xfId="81" applyNumberFormat="1" applyFont="1" applyFill="1" applyBorder="1" applyAlignment="1" applyProtection="1">
      <alignment vertical="top"/>
      <protection locked="0"/>
    </xf>
    <xf numFmtId="165" fontId="3" fillId="27" borderId="23" xfId="81" applyNumberFormat="1" applyFont="1" applyFill="1" applyBorder="1" applyAlignment="1" applyProtection="1">
      <alignment vertical="top"/>
      <protection locked="0"/>
    </xf>
    <xf numFmtId="164" fontId="3" fillId="27" borderId="27" xfId="81" applyNumberFormat="1" applyFont="1" applyFill="1" applyBorder="1" applyAlignment="1" applyProtection="1">
      <alignment horizontal="center" vertical="top"/>
      <protection locked="0"/>
    </xf>
    <xf numFmtId="166" fontId="3" fillId="0" borderId="23" xfId="81" applyNumberFormat="1" applyFont="1" applyFill="1" applyBorder="1" applyAlignment="1" applyProtection="1">
      <alignment horizontal="center" vertical="top"/>
      <protection locked="0"/>
    </xf>
    <xf numFmtId="165" fontId="3" fillId="27" borderId="46" xfId="81" applyNumberFormat="1" applyFont="1" applyFill="1" applyBorder="1" applyAlignment="1" applyProtection="1">
      <alignment vertical="top"/>
      <protection locked="0"/>
    </xf>
    <xf numFmtId="169" fontId="3" fillId="27" borderId="46" xfId="81" applyNumberFormat="1" applyFont="1" applyFill="1" applyBorder="1" applyAlignment="1" applyProtection="1">
      <alignment vertical="top"/>
      <protection locked="0"/>
    </xf>
    <xf numFmtId="169" fontId="3" fillId="27" borderId="23" xfId="81" applyNumberFormat="1" applyFont="1" applyFill="1" applyBorder="1" applyAlignment="1" applyProtection="1">
      <alignment vertical="top"/>
      <protection locked="0"/>
    </xf>
    <xf numFmtId="0" fontId="3" fillId="0" borderId="64" xfId="125" applyFont="1" applyFill="1" applyBorder="1" applyAlignment="1" applyProtection="1">
      <alignment horizontal="left"/>
      <protection locked="0"/>
    </xf>
    <xf numFmtId="0" fontId="3" fillId="0" borderId="120" xfId="125" applyFont="1" applyFill="1" applyBorder="1" applyAlignment="1" applyProtection="1">
      <alignment horizontal="left"/>
      <protection locked="0"/>
    </xf>
    <xf numFmtId="0" fontId="3" fillId="0" borderId="70" xfId="125" applyFont="1" applyFill="1" applyBorder="1" applyAlignment="1" applyProtection="1">
      <alignment horizontal="left"/>
      <protection locked="0"/>
    </xf>
    <xf numFmtId="0" fontId="3" fillId="24" borderId="55" xfId="0" applyFont="1" applyFill="1" applyBorder="1" applyAlignment="1" applyProtection="1">
      <alignment horizontal="left"/>
      <protection locked="0"/>
    </xf>
    <xf numFmtId="0" fontId="3" fillId="24" borderId="56" xfId="0" applyFont="1" applyFill="1" applyBorder="1" applyAlignment="1" applyProtection="1">
      <alignment horizontal="left"/>
      <protection locked="0"/>
    </xf>
    <xf numFmtId="0" fontId="3" fillId="24" borderId="57" xfId="0" applyFont="1" applyFill="1" applyBorder="1" applyAlignment="1" applyProtection="1">
      <alignment horizontal="left"/>
      <protection locked="0"/>
    </xf>
    <xf numFmtId="0" fontId="3" fillId="24" borderId="58" xfId="0" applyFont="1" applyFill="1" applyBorder="1" applyAlignment="1" applyProtection="1">
      <alignment horizontal="left"/>
      <protection locked="0"/>
    </xf>
    <xf numFmtId="0" fontId="3" fillId="24" borderId="60" xfId="0" applyFont="1" applyFill="1" applyBorder="1" applyAlignment="1" applyProtection="1">
      <alignment horizontal="left"/>
      <protection locked="0"/>
    </xf>
    <xf numFmtId="0" fontId="3" fillId="24" borderId="122" xfId="0" applyFont="1" applyFill="1" applyBorder="1" applyAlignment="1" applyProtection="1">
      <alignment horizontal="left"/>
      <protection locked="0"/>
    </xf>
    <xf numFmtId="0" fontId="3" fillId="24" borderId="70" xfId="0" applyFont="1" applyFill="1" applyBorder="1" applyAlignment="1" applyProtection="1">
      <alignment horizontal="left"/>
      <protection locked="0"/>
    </xf>
    <xf numFmtId="165" fontId="3" fillId="27" borderId="96" xfId="81" applyNumberFormat="1" applyFont="1" applyFill="1" applyBorder="1" applyAlignment="1" applyProtection="1">
      <alignment vertical="top"/>
      <protection locked="0"/>
    </xf>
    <xf numFmtId="49" fontId="3" fillId="28" borderId="20" xfId="0" applyNumberFormat="1" applyFont="1" applyFill="1" applyBorder="1" applyAlignment="1">
      <alignment horizontal="right" vertical="top"/>
    </xf>
    <xf numFmtId="0" fontId="3" fillId="28" borderId="24" xfId="0" applyFont="1" applyFill="1" applyBorder="1" applyAlignment="1">
      <alignment horizontal="left" vertical="top" indent="1"/>
    </xf>
    <xf numFmtId="0" fontId="3" fillId="28" borderId="20" xfId="62" applyNumberFormat="1" applyFont="1" applyFill="1" applyBorder="1" applyAlignment="1">
      <alignment vertical="top"/>
    </xf>
    <xf numFmtId="0" fontId="3" fillId="28" borderId="20" xfId="62" applyNumberFormat="1" applyFont="1" applyFill="1" applyBorder="1" applyAlignment="1"/>
    <xf numFmtId="0" fontId="3" fillId="28" borderId="20" xfId="62" applyNumberFormat="1" applyFont="1" applyFill="1" applyBorder="1"/>
    <xf numFmtId="0" fontId="3" fillId="28" borderId="13" xfId="62" applyNumberFormat="1" applyFont="1" applyFill="1" applyBorder="1" applyAlignment="1">
      <alignment vertical="top"/>
    </xf>
    <xf numFmtId="0" fontId="3" fillId="28" borderId="13" xfId="62" applyNumberFormat="1" applyFont="1" applyFill="1" applyBorder="1" applyAlignment="1"/>
    <xf numFmtId="0" fontId="3" fillId="28" borderId="13" xfId="62" applyNumberFormat="1" applyFont="1" applyFill="1" applyBorder="1"/>
    <xf numFmtId="0" fontId="3" fillId="28" borderId="20" xfId="169" applyNumberFormat="1" applyFont="1" applyFill="1" applyBorder="1" applyAlignment="1">
      <alignment vertical="top"/>
    </xf>
    <xf numFmtId="0" fontId="3" fillId="28" borderId="20" xfId="125" applyNumberFormat="1" applyFont="1" applyFill="1" applyBorder="1" applyAlignment="1"/>
    <xf numFmtId="0" fontId="3" fillId="28" borderId="20" xfId="0" applyNumberFormat="1" applyFont="1" applyFill="1" applyBorder="1"/>
    <xf numFmtId="0" fontId="3" fillId="28" borderId="20" xfId="81" applyNumberFormat="1" applyFont="1" applyFill="1" applyBorder="1" applyProtection="1"/>
    <xf numFmtId="0" fontId="3" fillId="28" borderId="14" xfId="0" applyNumberFormat="1" applyFont="1" applyFill="1" applyBorder="1" applyAlignment="1">
      <alignment horizontal="right" vertical="top"/>
    </xf>
    <xf numFmtId="0" fontId="3" fillId="28" borderId="13" xfId="0" applyNumberFormat="1" applyFont="1" applyFill="1" applyBorder="1" applyAlignment="1">
      <alignment horizontal="right" vertical="top"/>
    </xf>
    <xf numFmtId="0" fontId="3" fillId="28" borderId="20" xfId="81" applyNumberFormat="1" applyFont="1" applyFill="1" applyBorder="1"/>
    <xf numFmtId="49" fontId="3" fillId="28" borderId="24" xfId="0" applyNumberFormat="1" applyFont="1" applyFill="1" applyBorder="1" applyAlignment="1">
      <alignment horizontal="right" vertical="top"/>
    </xf>
    <xf numFmtId="165" fontId="3" fillId="28" borderId="57" xfId="169" applyNumberFormat="1" applyFont="1" applyFill="1" applyBorder="1" applyAlignment="1">
      <alignment vertical="top"/>
    </xf>
    <xf numFmtId="0" fontId="3" fillId="28" borderId="57" xfId="125" applyFont="1" applyFill="1" applyBorder="1" applyAlignment="1"/>
    <xf numFmtId="0" fontId="3" fillId="28" borderId="57" xfId="0" applyFont="1" applyFill="1" applyBorder="1"/>
    <xf numFmtId="164" fontId="3" fillId="28" borderId="57" xfId="81" applyNumberFormat="1" applyFont="1" applyFill="1" applyBorder="1"/>
    <xf numFmtId="164" fontId="3" fillId="28" borderId="18" xfId="81" applyNumberFormat="1" applyFont="1" applyFill="1" applyBorder="1"/>
    <xf numFmtId="0" fontId="3" fillId="28" borderId="12" xfId="81" applyNumberFormat="1" applyFont="1" applyFill="1" applyBorder="1" applyAlignment="1">
      <alignment vertical="top"/>
    </xf>
    <xf numFmtId="0" fontId="3" fillId="28" borderId="12" xfId="81" applyNumberFormat="1" applyFont="1" applyFill="1" applyBorder="1" applyAlignment="1"/>
    <xf numFmtId="0" fontId="3" fillId="28" borderId="12" xfId="81" applyNumberFormat="1" applyFont="1" applyFill="1" applyBorder="1"/>
    <xf numFmtId="0" fontId="3" fillId="28" borderId="93" xfId="0" applyNumberFormat="1" applyFont="1" applyFill="1" applyBorder="1" applyAlignment="1">
      <alignment vertical="top"/>
    </xf>
    <xf numFmtId="0" fontId="3" fillId="28" borderId="24" xfId="0" applyNumberFormat="1" applyFont="1" applyFill="1" applyBorder="1" applyAlignment="1">
      <alignment vertical="top"/>
    </xf>
    <xf numFmtId="0" fontId="3" fillId="28" borderId="68" xfId="81" applyNumberFormat="1" applyFont="1" applyFill="1" applyBorder="1" applyAlignment="1">
      <alignment vertical="top"/>
    </xf>
    <xf numFmtId="0" fontId="3" fillId="28" borderId="69" xfId="81" applyNumberFormat="1" applyFont="1" applyFill="1" applyBorder="1" applyAlignment="1">
      <alignment vertical="top"/>
    </xf>
    <xf numFmtId="0" fontId="3" fillId="28" borderId="23" xfId="81" applyNumberFormat="1" applyFont="1" applyFill="1" applyBorder="1" applyAlignment="1">
      <alignment vertical="top"/>
    </xf>
    <xf numFmtId="0" fontId="3" fillId="28" borderId="96" xfId="81" applyNumberFormat="1" applyFont="1" applyFill="1" applyBorder="1" applyAlignment="1">
      <alignment vertical="top"/>
    </xf>
    <xf numFmtId="0" fontId="3" fillId="28" borderId="107" xfId="91" applyNumberFormat="1" applyFont="1" applyFill="1" applyBorder="1" applyAlignment="1">
      <alignment vertical="top"/>
    </xf>
    <xf numFmtId="0" fontId="3" fillId="28" borderId="92" xfId="91" applyNumberFormat="1" applyFont="1" applyFill="1" applyBorder="1" applyAlignment="1">
      <alignment vertical="top"/>
    </xf>
    <xf numFmtId="0" fontId="3" fillId="28" borderId="51" xfId="91" applyNumberFormat="1" applyFont="1" applyFill="1" applyBorder="1" applyAlignment="1">
      <alignment vertical="top"/>
    </xf>
    <xf numFmtId="0" fontId="3" fillId="28" borderId="129" xfId="91" applyNumberFormat="1" applyFont="1" applyFill="1" applyBorder="1" applyAlignment="1">
      <alignment vertical="top"/>
    </xf>
    <xf numFmtId="0" fontId="3" fillId="28" borderId="106" xfId="81" applyNumberFormat="1" applyFont="1" applyFill="1" applyBorder="1" applyAlignment="1">
      <alignment vertical="top"/>
    </xf>
    <xf numFmtId="0" fontId="3" fillId="28" borderId="67" xfId="81" applyNumberFormat="1" applyFont="1" applyFill="1" applyBorder="1" applyAlignment="1">
      <alignment vertical="top"/>
    </xf>
    <xf numFmtId="0" fontId="3" fillId="28" borderId="52" xfId="91" applyNumberFormat="1" applyFont="1" applyFill="1" applyBorder="1" applyAlignment="1">
      <alignment vertical="top"/>
    </xf>
    <xf numFmtId="164" fontId="3" fillId="28" borderId="46" xfId="81" applyNumberFormat="1" applyFont="1" applyFill="1" applyBorder="1" applyAlignment="1" applyProtection="1">
      <alignment horizontal="center"/>
    </xf>
    <xf numFmtId="164" fontId="3" fillId="28" borderId="23" xfId="81" applyNumberFormat="1" applyFont="1" applyFill="1" applyBorder="1" applyAlignment="1" applyProtection="1">
      <alignment horizontal="center"/>
    </xf>
    <xf numFmtId="164" fontId="3" fillId="28" borderId="23" xfId="62" applyNumberFormat="1" applyFont="1" applyFill="1" applyBorder="1" applyAlignment="1" applyProtection="1">
      <alignment horizontal="center" vertical="top"/>
    </xf>
    <xf numFmtId="164" fontId="3" fillId="28" borderId="96" xfId="62" applyNumberFormat="1" applyFont="1" applyFill="1" applyBorder="1" applyAlignment="1" applyProtection="1">
      <alignment horizontal="center" vertical="top"/>
    </xf>
    <xf numFmtId="164" fontId="3" fillId="28" borderId="27" xfId="81" applyNumberFormat="1" applyFont="1" applyFill="1" applyBorder="1" applyAlignment="1" applyProtection="1">
      <alignment horizontal="center"/>
    </xf>
    <xf numFmtId="49" fontId="3" fillId="28" borderId="24" xfId="125" applyNumberFormat="1" applyFont="1" applyFill="1" applyBorder="1" applyAlignment="1">
      <alignment vertical="top"/>
    </xf>
    <xf numFmtId="0" fontId="3" fillId="28" borderId="24" xfId="0" applyFont="1" applyFill="1" applyBorder="1" applyAlignment="1">
      <alignment vertical="top"/>
    </xf>
    <xf numFmtId="0" fontId="3" fillId="28" borderId="106" xfId="91" applyNumberFormat="1" applyFont="1" applyFill="1" applyBorder="1" applyAlignment="1">
      <alignment vertical="top"/>
    </xf>
    <xf numFmtId="0" fontId="3" fillId="28" borderId="97" xfId="81" applyNumberFormat="1" applyFont="1" applyFill="1" applyBorder="1" applyAlignment="1">
      <alignment vertical="top"/>
    </xf>
    <xf numFmtId="0" fontId="3" fillId="28" borderId="46" xfId="91" applyNumberFormat="1" applyFont="1" applyFill="1" applyBorder="1" applyAlignment="1">
      <alignment vertical="top"/>
    </xf>
    <xf numFmtId="0" fontId="3" fillId="28" borderId="96" xfId="91" applyNumberFormat="1" applyFont="1" applyFill="1" applyBorder="1" applyAlignment="1">
      <alignment vertical="top"/>
    </xf>
    <xf numFmtId="0" fontId="3" fillId="28" borderId="11" xfId="0" applyFont="1" applyFill="1" applyBorder="1" applyAlignment="1">
      <alignment vertical="top"/>
    </xf>
    <xf numFmtId="0" fontId="3" fillId="28" borderId="49" xfId="91" applyNumberFormat="1" applyFont="1" applyFill="1" applyBorder="1" applyAlignment="1">
      <alignment vertical="top"/>
    </xf>
    <xf numFmtId="0" fontId="3" fillId="28" borderId="50" xfId="91" applyNumberFormat="1" applyFont="1" applyFill="1" applyBorder="1" applyAlignment="1">
      <alignment vertical="top"/>
    </xf>
    <xf numFmtId="0" fontId="23" fillId="28" borderId="47" xfId="0" applyFont="1" applyFill="1" applyBorder="1" applyAlignment="1">
      <alignment horizontal="left" indent="1"/>
    </xf>
    <xf numFmtId="0" fontId="3" fillId="28" borderId="55" xfId="0" applyFont="1" applyFill="1" applyBorder="1" applyAlignment="1">
      <alignment horizontal="left" indent="2"/>
    </xf>
    <xf numFmtId="0" fontId="3" fillId="28" borderId="88" xfId="0" applyFont="1" applyFill="1" applyBorder="1" applyAlignment="1">
      <alignment horizontal="left" indent="2"/>
    </xf>
    <xf numFmtId="0" fontId="23" fillId="28" borderId="12" xfId="0" applyFont="1" applyFill="1" applyBorder="1" applyAlignment="1">
      <alignment horizontal="left" indent="1"/>
    </xf>
    <xf numFmtId="0" fontId="3" fillId="28" borderId="59" xfId="0" applyFont="1" applyFill="1" applyBorder="1" applyAlignment="1">
      <alignment horizontal="left" indent="2"/>
    </xf>
    <xf numFmtId="164" fontId="3" fillId="28" borderId="33" xfId="81" applyNumberFormat="1" applyFont="1" applyFill="1" applyBorder="1" applyAlignment="1">
      <alignment horizontal="center" vertical="top"/>
    </xf>
    <xf numFmtId="164" fontId="3" fillId="28" borderId="42" xfId="81" applyNumberFormat="1" applyFont="1" applyFill="1" applyBorder="1" applyAlignment="1">
      <alignment horizontal="center" vertical="top"/>
    </xf>
    <xf numFmtId="164" fontId="3" fillId="28" borderId="53" xfId="81" applyNumberFormat="1" applyFont="1" applyFill="1" applyBorder="1" applyAlignment="1">
      <alignment horizontal="center" vertical="top"/>
    </xf>
    <xf numFmtId="164" fontId="3" fillId="28" borderId="35" xfId="81" applyNumberFormat="1" applyFont="1" applyFill="1" applyBorder="1" applyAlignment="1">
      <alignment horizontal="center" vertical="top"/>
    </xf>
    <xf numFmtId="164" fontId="3" fillId="28" borderId="28" xfId="81" applyNumberFormat="1" applyFont="1" applyFill="1" applyBorder="1" applyAlignment="1">
      <alignment horizontal="center" vertical="top"/>
    </xf>
    <xf numFmtId="164" fontId="3" fillId="28" borderId="36" xfId="81" applyNumberFormat="1" applyFont="1" applyFill="1" applyBorder="1" applyAlignment="1">
      <alignment horizontal="center" vertical="top"/>
    </xf>
    <xf numFmtId="2" fontId="3" fillId="28" borderId="24" xfId="0" applyNumberFormat="1" applyFont="1" applyFill="1" applyBorder="1" applyAlignment="1">
      <alignment horizontal="right" vertical="top"/>
    </xf>
    <xf numFmtId="0" fontId="3" fillId="28" borderId="18" xfId="0" applyFont="1" applyFill="1" applyBorder="1" applyAlignment="1">
      <alignment horizontal="left" vertical="top" indent="1"/>
    </xf>
    <xf numFmtId="164" fontId="3" fillId="28" borderId="68" xfId="81" applyNumberFormat="1" applyFont="1" applyFill="1" applyBorder="1" applyAlignment="1">
      <alignment horizontal="center" vertical="top"/>
    </xf>
    <xf numFmtId="164" fontId="3" fillId="28" borderId="69" xfId="81" applyNumberFormat="1" applyFont="1" applyFill="1" applyBorder="1" applyAlignment="1">
      <alignment horizontal="center" vertical="top"/>
    </xf>
    <xf numFmtId="164" fontId="3" fillId="28" borderId="67" xfId="81" applyNumberFormat="1" applyFont="1" applyFill="1" applyBorder="1" applyAlignment="1">
      <alignment horizontal="center" vertical="top"/>
    </xf>
    <xf numFmtId="164" fontId="3" fillId="28" borderId="57" xfId="81" applyNumberFormat="1" applyFont="1" applyFill="1" applyBorder="1" applyAlignment="1">
      <alignment horizontal="center" vertical="top"/>
    </xf>
    <xf numFmtId="164" fontId="3" fillId="28" borderId="94" xfId="81" applyNumberFormat="1" applyFont="1" applyFill="1" applyBorder="1" applyAlignment="1">
      <alignment horizontal="center" vertical="top"/>
    </xf>
    <xf numFmtId="164" fontId="3" fillId="28" borderId="20" xfId="81" applyNumberFormat="1" applyFont="1" applyFill="1" applyBorder="1" applyAlignment="1">
      <alignment vertical="top"/>
    </xf>
    <xf numFmtId="164" fontId="3" fillId="28" borderId="18" xfId="81" applyNumberFormat="1" applyFont="1" applyFill="1" applyBorder="1" applyAlignment="1">
      <alignment vertical="top"/>
    </xf>
    <xf numFmtId="164" fontId="3" fillId="28" borderId="26" xfId="81" applyNumberFormat="1" applyFont="1" applyFill="1" applyBorder="1" applyAlignment="1">
      <alignment horizontal="center" vertical="top"/>
    </xf>
    <xf numFmtId="164" fontId="3" fillId="28" borderId="27" xfId="81" applyNumberFormat="1" applyFont="1" applyFill="1" applyBorder="1" applyAlignment="1">
      <alignment horizontal="center" vertical="top"/>
    </xf>
    <xf numFmtId="164" fontId="3" fillId="28" borderId="41" xfId="81" applyNumberFormat="1" applyFont="1" applyFill="1" applyBorder="1" applyAlignment="1">
      <alignment horizontal="center" vertical="top"/>
    </xf>
    <xf numFmtId="164" fontId="3" fillId="28" borderId="0" xfId="81" applyNumberFormat="1" applyFont="1" applyFill="1" applyBorder="1" applyAlignment="1">
      <alignment horizontal="center" vertical="top"/>
    </xf>
    <xf numFmtId="164" fontId="3" fillId="28" borderId="13" xfId="81" applyNumberFormat="1" applyFont="1" applyFill="1" applyBorder="1" applyAlignment="1">
      <alignment horizontal="center" vertical="top"/>
    </xf>
    <xf numFmtId="164" fontId="3" fillId="28" borderId="14" xfId="81" applyNumberFormat="1" applyFont="1" applyFill="1" applyBorder="1" applyAlignment="1">
      <alignment horizontal="center" vertical="top"/>
    </xf>
    <xf numFmtId="164" fontId="3" fillId="28" borderId="13" xfId="81" applyNumberFormat="1" applyFont="1" applyFill="1" applyBorder="1" applyAlignment="1">
      <alignment vertical="top"/>
    </xf>
    <xf numFmtId="164" fontId="3" fillId="28" borderId="14" xfId="81" applyNumberFormat="1" applyFont="1" applyFill="1" applyBorder="1" applyAlignment="1">
      <alignment vertical="top"/>
    </xf>
    <xf numFmtId="164" fontId="3" fillId="28" borderId="23" xfId="81" applyNumberFormat="1" applyFont="1" applyFill="1" applyBorder="1" applyAlignment="1">
      <alignment horizontal="center" vertical="top"/>
    </xf>
    <xf numFmtId="164" fontId="3" fillId="28" borderId="54" xfId="81" applyNumberFormat="1" applyFont="1" applyFill="1" applyBorder="1" applyAlignment="1">
      <alignment horizontal="center" vertical="top"/>
    </xf>
    <xf numFmtId="164" fontId="3" fillId="28" borderId="27" xfId="81" applyNumberFormat="1" applyFont="1" applyFill="1" applyBorder="1" applyAlignment="1" applyProtection="1">
      <alignment horizontal="center" vertical="top"/>
    </xf>
    <xf numFmtId="164" fontId="3" fillId="28" borderId="23" xfId="81" applyNumberFormat="1" applyFont="1" applyFill="1" applyBorder="1" applyAlignment="1" applyProtection="1">
      <alignment horizontal="center" vertical="top"/>
    </xf>
    <xf numFmtId="164" fontId="3" fillId="28" borderId="41" xfId="81" applyNumberFormat="1" applyFont="1" applyFill="1" applyBorder="1" applyAlignment="1" applyProtection="1">
      <alignment horizontal="center" vertical="top"/>
    </xf>
    <xf numFmtId="164" fontId="3" fillId="28" borderId="54" xfId="81" applyNumberFormat="1" applyFont="1" applyFill="1" applyBorder="1" applyAlignment="1" applyProtection="1">
      <alignment horizontal="center" vertical="top"/>
    </xf>
    <xf numFmtId="164" fontId="3" fillId="28" borderId="13" xfId="81" applyNumberFormat="1" applyFont="1" applyFill="1" applyBorder="1" applyAlignment="1" applyProtection="1">
      <alignment horizontal="center" vertical="top"/>
    </xf>
    <xf numFmtId="164" fontId="3" fillId="28" borderId="14" xfId="81" applyNumberFormat="1" applyFont="1" applyFill="1" applyBorder="1" applyAlignment="1" applyProtection="1">
      <alignment horizontal="center" vertical="top"/>
    </xf>
    <xf numFmtId="164" fontId="3" fillId="28" borderId="26" xfId="81" applyNumberFormat="1" applyFont="1" applyFill="1" applyBorder="1" applyAlignment="1" applyProtection="1">
      <alignment horizontal="center" vertical="top"/>
    </xf>
    <xf numFmtId="164" fontId="3" fillId="28" borderId="0" xfId="81" applyNumberFormat="1" applyFont="1" applyFill="1" applyBorder="1" applyAlignment="1" applyProtection="1">
      <alignment horizontal="center" vertical="top"/>
    </xf>
    <xf numFmtId="0" fontId="3" fillId="28" borderId="49" xfId="0" applyFont="1" applyFill="1" applyBorder="1" applyAlignment="1">
      <alignment horizontal="center" vertical="top"/>
    </xf>
    <xf numFmtId="0" fontId="3" fillId="28" borderId="50" xfId="0" applyFont="1" applyFill="1" applyBorder="1" applyAlignment="1">
      <alignment horizontal="center" vertical="top"/>
    </xf>
    <xf numFmtId="0" fontId="3" fillId="28" borderId="51" xfId="0" applyFont="1" applyFill="1" applyBorder="1" applyAlignment="1">
      <alignment horizontal="center" vertical="top"/>
    </xf>
    <xf numFmtId="0" fontId="3" fillId="28" borderId="38" xfId="0" applyFont="1" applyFill="1" applyBorder="1" applyAlignment="1">
      <alignment horizontal="center" vertical="top"/>
    </xf>
    <xf numFmtId="0" fontId="3" fillId="28" borderId="92" xfId="0" applyFont="1" applyFill="1" applyBorder="1" applyAlignment="1">
      <alignment horizontal="center" vertical="top"/>
    </xf>
    <xf numFmtId="0" fontId="3" fillId="28" borderId="16" xfId="0" applyNumberFormat="1" applyFont="1" applyFill="1" applyBorder="1" applyAlignment="1" applyProtection="1">
      <alignment vertical="top"/>
    </xf>
    <xf numFmtId="0" fontId="3" fillId="28" borderId="17" xfId="0" applyFont="1" applyFill="1" applyBorder="1" applyAlignment="1" applyProtection="1">
      <alignment horizontal="left" vertical="top" indent="1"/>
    </xf>
    <xf numFmtId="0" fontId="3" fillId="28" borderId="24" xfId="0" applyNumberFormat="1" applyFont="1" applyFill="1" applyBorder="1" applyAlignment="1" applyProtection="1">
      <alignment vertical="top"/>
    </xf>
    <xf numFmtId="0" fontId="3" fillId="28" borderId="18" xfId="0" applyFont="1" applyFill="1" applyBorder="1" applyAlignment="1" applyProtection="1">
      <alignment horizontal="left" vertical="top" indent="1"/>
    </xf>
    <xf numFmtId="0" fontId="3" fillId="28" borderId="11" xfId="0" applyNumberFormat="1" applyFont="1" applyFill="1" applyBorder="1" applyAlignment="1" applyProtection="1">
      <alignment vertical="top"/>
    </xf>
    <xf numFmtId="0" fontId="3" fillId="28" borderId="14" xfId="0" applyFont="1" applyFill="1" applyBorder="1" applyAlignment="1" applyProtection="1">
      <alignment horizontal="left" vertical="top" indent="1"/>
    </xf>
    <xf numFmtId="164" fontId="3" fillId="28" borderId="27" xfId="81" applyNumberFormat="1" applyFont="1" applyFill="1" applyBorder="1" applyAlignment="1" applyProtection="1">
      <alignment vertical="top"/>
    </xf>
    <xf numFmtId="164" fontId="3" fillId="28" borderId="23" xfId="81" applyNumberFormat="1" applyFont="1" applyFill="1" applyBorder="1" applyAlignment="1">
      <alignment vertical="top"/>
    </xf>
    <xf numFmtId="164" fontId="3" fillId="28" borderId="103" xfId="81" applyNumberFormat="1" applyFont="1" applyFill="1" applyBorder="1" applyAlignment="1">
      <alignment vertical="top"/>
    </xf>
    <xf numFmtId="164" fontId="3" fillId="28" borderId="27" xfId="81" applyNumberFormat="1" applyFont="1" applyFill="1" applyBorder="1" applyAlignment="1">
      <alignment vertical="top"/>
    </xf>
    <xf numFmtId="164" fontId="3" fillId="28" borderId="54" xfId="81" applyNumberFormat="1" applyFont="1" applyFill="1" applyBorder="1" applyAlignment="1">
      <alignment vertical="top"/>
    </xf>
    <xf numFmtId="164" fontId="3" fillId="28" borderId="29" xfId="81" applyNumberFormat="1" applyFont="1" applyFill="1" applyBorder="1" applyAlignment="1">
      <alignment vertical="top"/>
    </xf>
    <xf numFmtId="164" fontId="3" fillId="28" borderId="0" xfId="81" applyNumberFormat="1" applyFont="1" applyFill="1" applyBorder="1" applyAlignment="1">
      <alignment vertical="top"/>
    </xf>
    <xf numFmtId="164" fontId="3" fillId="28" borderId="96" xfId="81" applyNumberFormat="1" applyFont="1" applyFill="1" applyBorder="1" applyAlignment="1">
      <alignment vertical="top"/>
    </xf>
    <xf numFmtId="164" fontId="3" fillId="28" borderId="119" xfId="81" applyNumberFormat="1" applyFont="1" applyFill="1" applyBorder="1" applyAlignment="1">
      <alignment vertical="top"/>
    </xf>
    <xf numFmtId="164" fontId="3" fillId="28" borderId="38" xfId="81" applyNumberFormat="1" applyFont="1" applyFill="1" applyBorder="1" applyAlignment="1">
      <alignment vertical="top"/>
    </xf>
    <xf numFmtId="164" fontId="3" fillId="28" borderId="12" xfId="81" applyNumberFormat="1" applyFont="1" applyFill="1" applyBorder="1" applyAlignment="1">
      <alignment vertical="top"/>
    </xf>
    <xf numFmtId="164" fontId="3" fillId="28" borderId="52" xfId="81" applyNumberFormat="1" applyFont="1" applyFill="1" applyBorder="1" applyAlignment="1">
      <alignment vertical="top"/>
    </xf>
    <xf numFmtId="164" fontId="3" fillId="28" borderId="68" xfId="81" applyNumberFormat="1" applyFont="1" applyFill="1" applyBorder="1" applyAlignment="1">
      <alignment vertical="top"/>
    </xf>
    <xf numFmtId="164" fontId="3" fillId="28" borderId="67" xfId="81" applyNumberFormat="1" applyFont="1" applyFill="1" applyBorder="1" applyAlignment="1">
      <alignment vertical="top"/>
    </xf>
    <xf numFmtId="164" fontId="3" fillId="28" borderId="104" xfId="81" applyNumberFormat="1" applyFont="1" applyFill="1" applyBorder="1" applyAlignment="1">
      <alignment vertical="top"/>
    </xf>
    <xf numFmtId="164" fontId="3" fillId="28" borderId="94" xfId="81" applyNumberFormat="1" applyFont="1" applyFill="1" applyBorder="1" applyAlignment="1">
      <alignment vertical="top"/>
    </xf>
    <xf numFmtId="164" fontId="3" fillId="28" borderId="97" xfId="81" applyNumberFormat="1" applyFont="1" applyFill="1" applyBorder="1" applyAlignment="1">
      <alignment vertical="top"/>
    </xf>
    <xf numFmtId="0" fontId="3" fillId="28" borderId="24" xfId="0" applyNumberFormat="1" applyFont="1" applyFill="1" applyBorder="1" applyAlignment="1" applyProtection="1">
      <alignment horizontal="left" vertical="top"/>
    </xf>
    <xf numFmtId="0" fontId="3" fillId="28" borderId="18" xfId="0" applyFont="1" applyFill="1" applyBorder="1" applyAlignment="1" applyProtection="1">
      <alignment vertical="top"/>
    </xf>
    <xf numFmtId="164" fontId="3" fillId="28" borderId="66" xfId="81" applyNumberFormat="1" applyFont="1" applyFill="1" applyBorder="1" applyAlignment="1">
      <alignment vertical="top"/>
    </xf>
    <xf numFmtId="164" fontId="3" fillId="28" borderId="57" xfId="81" applyNumberFormat="1" applyFont="1" applyFill="1" applyBorder="1" applyAlignment="1">
      <alignment vertical="top"/>
    </xf>
    <xf numFmtId="0" fontId="3" fillId="28" borderId="24" xfId="0" applyFont="1" applyFill="1" applyBorder="1" applyAlignment="1" applyProtection="1">
      <alignment horizontal="left" vertical="top"/>
    </xf>
    <xf numFmtId="164" fontId="3" fillId="28" borderId="61" xfId="81" applyNumberFormat="1" applyFont="1" applyFill="1" applyBorder="1" applyAlignment="1">
      <alignment vertical="top"/>
    </xf>
    <xf numFmtId="164" fontId="3" fillId="28" borderId="39" xfId="81" applyNumberFormat="1" applyFont="1" applyFill="1" applyBorder="1" applyAlignment="1">
      <alignment vertical="top"/>
    </xf>
    <xf numFmtId="164" fontId="3" fillId="28" borderId="102" xfId="81" applyNumberFormat="1" applyFont="1" applyFill="1" applyBorder="1" applyAlignment="1">
      <alignment vertical="top"/>
    </xf>
    <xf numFmtId="164" fontId="3" fillId="28" borderId="41" xfId="81" applyNumberFormat="1" applyFont="1" applyFill="1" applyBorder="1" applyAlignment="1">
      <alignment vertical="top"/>
    </xf>
    <xf numFmtId="164" fontId="3" fillId="28" borderId="117" xfId="81" applyNumberFormat="1" applyFont="1" applyFill="1" applyBorder="1" applyAlignment="1">
      <alignment vertical="top"/>
    </xf>
    <xf numFmtId="164" fontId="3" fillId="28" borderId="43" xfId="81" applyNumberFormat="1" applyFont="1" applyFill="1" applyBorder="1" applyAlignment="1">
      <alignment vertical="top"/>
    </xf>
    <xf numFmtId="164" fontId="3" fillId="28" borderId="62" xfId="81" applyNumberFormat="1" applyFont="1" applyFill="1" applyBorder="1" applyAlignment="1">
      <alignment vertical="top"/>
    </xf>
    <xf numFmtId="164" fontId="3" fillId="28" borderId="99" xfId="81" applyNumberFormat="1" applyFont="1" applyFill="1" applyBorder="1" applyAlignment="1">
      <alignment vertical="top"/>
    </xf>
    <xf numFmtId="164" fontId="3" fillId="28" borderId="118" xfId="81" applyNumberFormat="1" applyFont="1" applyFill="1" applyBorder="1" applyAlignment="1">
      <alignment vertical="top"/>
    </xf>
    <xf numFmtId="0" fontId="23" fillId="0" borderId="0" xfId="126" applyFont="1" applyFill="1" applyBorder="1" applyAlignment="1">
      <alignment vertical="top" wrapText="1"/>
    </xf>
    <xf numFmtId="164" fontId="3" fillId="30" borderId="27" xfId="81" applyNumberFormat="1" applyFont="1" applyFill="1" applyBorder="1" applyAlignment="1" applyProtection="1">
      <alignment vertical="top"/>
      <protection locked="0"/>
    </xf>
    <xf numFmtId="164" fontId="3" fillId="30" borderId="29" xfId="81" applyNumberFormat="1" applyFont="1" applyFill="1" applyBorder="1" applyAlignment="1" applyProtection="1">
      <alignment vertical="top"/>
      <protection locked="0"/>
    </xf>
    <xf numFmtId="164" fontId="3" fillId="30" borderId="0" xfId="81" applyNumberFormat="1" applyFont="1" applyFill="1" applyBorder="1" applyAlignment="1" applyProtection="1">
      <alignment vertical="top"/>
      <protection locked="0"/>
    </xf>
    <xf numFmtId="164" fontId="3" fillId="30" borderId="13" xfId="81" applyNumberFormat="1" applyFont="1" applyFill="1" applyBorder="1" applyAlignment="1" applyProtection="1">
      <alignment vertical="top"/>
      <protection locked="0"/>
    </xf>
    <xf numFmtId="164" fontId="3" fillId="28" borderId="29" xfId="81" applyNumberFormat="1" applyFont="1" applyFill="1" applyBorder="1" applyAlignment="1">
      <alignment horizontal="center" vertical="top"/>
    </xf>
    <xf numFmtId="164" fontId="3" fillId="28" borderId="29" xfId="81" applyNumberFormat="1" applyFont="1" applyFill="1" applyBorder="1" applyAlignment="1" applyProtection="1">
      <alignment horizontal="center" vertical="top"/>
    </xf>
    <xf numFmtId="164" fontId="3" fillId="0" borderId="29" xfId="81" applyNumberFormat="1" applyFont="1" applyFill="1" applyBorder="1" applyAlignment="1" applyProtection="1">
      <alignment horizontal="center" vertical="top"/>
      <protection locked="0"/>
    </xf>
    <xf numFmtId="164" fontId="3" fillId="26" borderId="29" xfId="81" applyNumberFormat="1" applyFont="1" applyFill="1" applyBorder="1" applyAlignment="1" applyProtection="1">
      <alignment horizontal="center" vertical="top"/>
      <protection locked="0"/>
    </xf>
    <xf numFmtId="164" fontId="3" fillId="26" borderId="29" xfId="81" applyNumberFormat="1" applyFont="1" applyFill="1" applyBorder="1" applyAlignment="1" applyProtection="1">
      <alignment vertical="top"/>
      <protection locked="0"/>
    </xf>
    <xf numFmtId="164" fontId="3" fillId="28" borderId="48" xfId="81" applyNumberFormat="1" applyFont="1" applyFill="1" applyBorder="1" applyAlignment="1">
      <alignment horizontal="center" vertical="top"/>
    </xf>
    <xf numFmtId="0" fontId="23" fillId="0" borderId="0" xfId="125" applyFont="1" applyFill="1" applyBorder="1" applyAlignment="1"/>
    <xf numFmtId="0" fontId="3" fillId="0" borderId="11" xfId="0" applyFont="1" applyFill="1" applyBorder="1"/>
    <xf numFmtId="164" fontId="3" fillId="0" borderId="46" xfId="81" applyNumberFormat="1" applyFont="1" applyFill="1" applyBorder="1" applyAlignment="1" applyProtection="1">
      <alignment vertical="top"/>
      <protection locked="0"/>
    </xf>
    <xf numFmtId="164" fontId="3" fillId="0" borderId="46" xfId="91" applyNumberFormat="1" applyFont="1" applyFill="1" applyBorder="1" applyAlignment="1" applyProtection="1">
      <alignment vertical="top"/>
      <protection locked="0"/>
    </xf>
    <xf numFmtId="164" fontId="3" fillId="0" borderId="46" xfId="81" applyNumberFormat="1" applyFont="1" applyFill="1" applyBorder="1" applyAlignment="1" applyProtection="1">
      <alignment horizontal="center" vertical="top"/>
      <protection locked="0"/>
    </xf>
    <xf numFmtId="166" fontId="3" fillId="0" borderId="46" xfId="81" applyNumberFormat="1" applyFont="1" applyFill="1" applyBorder="1" applyAlignment="1" applyProtection="1">
      <alignment horizontal="center" vertical="top"/>
      <protection locked="0"/>
    </xf>
    <xf numFmtId="0" fontId="3" fillId="28" borderId="65" xfId="0" applyFont="1" applyFill="1" applyBorder="1" applyAlignment="1" applyProtection="1">
      <alignment vertical="top"/>
    </xf>
    <xf numFmtId="0" fontId="23" fillId="0" borderId="15" xfId="0" applyFont="1" applyFill="1" applyBorder="1" applyAlignment="1">
      <alignment horizontal="center" wrapText="1"/>
    </xf>
    <xf numFmtId="165" fontId="3" fillId="0" borderId="23" xfId="81" applyNumberFormat="1" applyFont="1" applyFill="1" applyBorder="1" applyAlignment="1" applyProtection="1">
      <alignment vertical="top"/>
      <protection locked="0"/>
    </xf>
    <xf numFmtId="165" fontId="3" fillId="0" borderId="27" xfId="81" applyNumberFormat="1" applyFont="1" applyFill="1" applyBorder="1" applyAlignment="1" applyProtection="1">
      <alignment vertical="top"/>
      <protection locked="0"/>
    </xf>
    <xf numFmtId="164" fontId="3" fillId="30" borderId="141" xfId="91" applyNumberFormat="1" applyFont="1" applyFill="1" applyBorder="1" applyAlignment="1" applyProtection="1">
      <alignment vertical="top"/>
      <protection locked="0"/>
    </xf>
    <xf numFmtId="164" fontId="3" fillId="30" borderId="142" xfId="81" applyNumberFormat="1" applyFont="1" applyFill="1" applyBorder="1" applyAlignment="1" applyProtection="1">
      <alignment vertical="top"/>
      <protection locked="0"/>
    </xf>
    <xf numFmtId="164" fontId="3" fillId="30" borderId="141" xfId="81" applyNumberFormat="1" applyFont="1" applyFill="1" applyBorder="1" applyAlignment="1" applyProtection="1">
      <alignment vertical="top"/>
      <protection locked="0"/>
    </xf>
    <xf numFmtId="164" fontId="3" fillId="30" borderId="143" xfId="91" applyNumberFormat="1" applyFont="1" applyFill="1" applyBorder="1" applyAlignment="1" applyProtection="1">
      <alignment vertical="top"/>
      <protection locked="0"/>
    </xf>
    <xf numFmtId="164" fontId="3" fillId="30" borderId="144" xfId="81" applyNumberFormat="1" applyFont="1" applyFill="1" applyBorder="1" applyAlignment="1" applyProtection="1">
      <alignment vertical="top"/>
      <protection locked="0"/>
    </xf>
    <xf numFmtId="164" fontId="3" fillId="30" borderId="145" xfId="81" applyNumberFormat="1" applyFont="1" applyFill="1" applyBorder="1" applyAlignment="1" applyProtection="1">
      <alignment horizontal="center" vertical="top"/>
      <protection locked="0"/>
    </xf>
    <xf numFmtId="164" fontId="3" fillId="30" borderId="143" xfId="81" applyNumberFormat="1" applyFont="1" applyFill="1" applyBorder="1" applyAlignment="1" applyProtection="1">
      <alignment vertical="top"/>
      <protection locked="0"/>
    </xf>
    <xf numFmtId="164" fontId="3" fillId="30" borderId="145" xfId="81" applyNumberFormat="1" applyFont="1" applyFill="1" applyBorder="1" applyAlignment="1" applyProtection="1">
      <alignment vertical="top"/>
      <protection locked="0"/>
    </xf>
    <xf numFmtId="166" fontId="3" fillId="30" borderId="143" xfId="62" applyNumberFormat="1" applyFont="1" applyFill="1" applyBorder="1" applyAlignment="1" applyProtection="1">
      <alignment vertical="top"/>
      <protection locked="0"/>
    </xf>
    <xf numFmtId="165" fontId="3" fillId="30" borderId="96" xfId="62" applyNumberFormat="1" applyFont="1" applyFill="1" applyBorder="1" applyAlignment="1" applyProtection="1">
      <alignment vertical="top"/>
      <protection locked="0"/>
    </xf>
    <xf numFmtId="165" fontId="3" fillId="30" borderId="143" xfId="62" applyNumberFormat="1" applyFont="1" applyFill="1" applyBorder="1" applyAlignment="1" applyProtection="1">
      <alignment vertical="top"/>
      <protection locked="0"/>
    </xf>
    <xf numFmtId="165" fontId="3" fillId="30" borderId="145" xfId="62" applyNumberFormat="1" applyFont="1" applyFill="1" applyBorder="1" applyAlignment="1" applyProtection="1">
      <alignment vertical="top"/>
      <protection locked="0"/>
    </xf>
    <xf numFmtId="164" fontId="3" fillId="30" borderId="144" xfId="62" applyNumberFormat="1" applyFont="1" applyFill="1" applyBorder="1" applyAlignment="1" applyProtection="1">
      <alignment horizontal="center" vertical="top"/>
      <protection locked="0"/>
    </xf>
    <xf numFmtId="164" fontId="3" fillId="30" borderId="145" xfId="62" applyNumberFormat="1" applyFont="1" applyFill="1" applyBorder="1" applyAlignment="1" applyProtection="1">
      <alignment horizontal="center" vertical="top"/>
      <protection locked="0"/>
    </xf>
    <xf numFmtId="165" fontId="3" fillId="30" borderId="143" xfId="81" applyNumberFormat="1" applyFont="1" applyFill="1" applyBorder="1" applyAlignment="1" applyProtection="1">
      <alignment vertical="top"/>
      <protection locked="0"/>
    </xf>
    <xf numFmtId="165" fontId="3" fillId="30" borderId="144" xfId="62" applyNumberFormat="1" applyFont="1" applyFill="1" applyBorder="1" applyAlignment="1" applyProtection="1">
      <alignment vertical="top"/>
      <protection locked="0"/>
    </xf>
    <xf numFmtId="164" fontId="3" fillId="30" borderId="103" xfId="81" applyNumberFormat="1" applyFont="1" applyFill="1" applyBorder="1" applyAlignment="1" applyProtection="1">
      <alignment horizontal="center" vertical="top"/>
      <protection locked="0"/>
    </xf>
    <xf numFmtId="164" fontId="3" fillId="30" borderId="146" xfId="81" applyNumberFormat="1" applyFont="1" applyFill="1" applyBorder="1" applyAlignment="1" applyProtection="1">
      <alignment horizontal="center" vertical="top"/>
      <protection locked="0"/>
    </xf>
    <xf numFmtId="164" fontId="3" fillId="30" borderId="147" xfId="81" applyNumberFormat="1" applyFont="1" applyFill="1" applyBorder="1" applyAlignment="1" applyProtection="1">
      <alignment horizontal="center" vertical="top"/>
      <protection locked="0"/>
    </xf>
    <xf numFmtId="164" fontId="3" fillId="26" borderId="141" xfId="81" applyNumberFormat="1" applyFont="1" applyFill="1" applyBorder="1" applyAlignment="1" applyProtection="1">
      <alignment horizontal="center" vertical="top"/>
      <protection locked="0"/>
    </xf>
    <xf numFmtId="164" fontId="3" fillId="30" borderId="55" xfId="81" applyNumberFormat="1" applyFont="1" applyFill="1" applyBorder="1" applyAlignment="1" applyProtection="1">
      <alignment horizontal="center" vertical="top"/>
      <protection locked="0"/>
    </xf>
    <xf numFmtId="164" fontId="3" fillId="30" borderId="32" xfId="81" applyNumberFormat="1" applyFont="1" applyFill="1" applyBorder="1" applyAlignment="1" applyProtection="1">
      <alignment horizontal="center" vertical="top"/>
      <protection locked="0"/>
    </xf>
    <xf numFmtId="164" fontId="3" fillId="30" borderId="59" xfId="81" applyNumberFormat="1" applyFont="1" applyFill="1" applyBorder="1" applyAlignment="1" applyProtection="1">
      <alignment horizontal="center" vertical="top"/>
      <protection locked="0"/>
    </xf>
    <xf numFmtId="164" fontId="3" fillId="30" borderId="148" xfId="81" applyNumberFormat="1" applyFont="1" applyFill="1" applyBorder="1" applyAlignment="1" applyProtection="1">
      <alignment horizontal="center" vertical="top"/>
      <protection locked="0"/>
    </xf>
    <xf numFmtId="164" fontId="3" fillId="26" borderId="149" xfId="81" applyNumberFormat="1" applyFont="1" applyFill="1" applyBorder="1" applyAlignment="1" applyProtection="1">
      <alignment horizontal="center" vertical="top"/>
      <protection locked="0"/>
    </xf>
    <xf numFmtId="164" fontId="3" fillId="30" borderId="150" xfId="81" applyNumberFormat="1" applyFont="1" applyFill="1" applyBorder="1" applyAlignment="1" applyProtection="1">
      <alignment horizontal="center" vertical="top"/>
      <protection locked="0"/>
    </xf>
    <xf numFmtId="164" fontId="3" fillId="30" borderId="142" xfId="81" applyNumberFormat="1" applyFont="1" applyFill="1" applyBorder="1" applyAlignment="1" applyProtection="1">
      <alignment horizontal="center" vertical="top"/>
      <protection locked="0"/>
    </xf>
    <xf numFmtId="164" fontId="3" fillId="26" borderId="142" xfId="81" applyNumberFormat="1" applyFont="1" applyFill="1" applyBorder="1" applyAlignment="1" applyProtection="1">
      <alignment horizontal="center" vertical="top"/>
      <protection locked="0"/>
    </xf>
    <xf numFmtId="164" fontId="3" fillId="30" borderId="151" xfId="81" applyNumberFormat="1" applyFont="1" applyFill="1" applyBorder="1" applyAlignment="1" applyProtection="1">
      <alignment horizontal="center" vertical="top"/>
      <protection locked="0"/>
    </xf>
    <xf numFmtId="164" fontId="3" fillId="30" borderId="124" xfId="81" applyNumberFormat="1" applyFont="1" applyFill="1" applyBorder="1" applyAlignment="1" applyProtection="1">
      <alignment horizontal="center" vertical="top"/>
      <protection locked="0"/>
    </xf>
    <xf numFmtId="164" fontId="3" fillId="30" borderId="152" xfId="81" applyNumberFormat="1" applyFont="1" applyFill="1" applyBorder="1" applyAlignment="1" applyProtection="1">
      <alignment horizontal="center" vertical="top"/>
      <protection locked="0"/>
    </xf>
    <xf numFmtId="164" fontId="3" fillId="30" borderId="120" xfId="81" applyNumberFormat="1" applyFont="1" applyFill="1" applyBorder="1" applyAlignment="1" applyProtection="1">
      <alignment horizontal="center" vertical="top"/>
      <protection locked="0"/>
    </xf>
    <xf numFmtId="164" fontId="3" fillId="26" borderId="153" xfId="81" applyNumberFormat="1" applyFont="1" applyFill="1" applyBorder="1" applyAlignment="1" applyProtection="1">
      <alignment horizontal="center" vertical="top"/>
      <protection locked="0"/>
    </xf>
    <xf numFmtId="0" fontId="3" fillId="0" borderId="11" xfId="0" applyFont="1" applyBorder="1" applyProtection="1"/>
    <xf numFmtId="49" fontId="3" fillId="0" borderId="25" xfId="0" applyNumberFormat="1" applyFont="1" applyBorder="1" applyAlignment="1" applyProtection="1">
      <alignment horizontal="right" vertical="top"/>
    </xf>
    <xf numFmtId="0" fontId="23" fillId="0" borderId="21" xfId="0" applyFont="1" applyFill="1" applyBorder="1" applyAlignment="1">
      <alignment horizontal="center" wrapText="1"/>
    </xf>
    <xf numFmtId="49" fontId="3" fillId="0" borderId="119" xfId="0" applyNumberFormat="1" applyFont="1" applyBorder="1" applyAlignment="1" applyProtection="1">
      <alignment horizontal="right" vertical="top"/>
    </xf>
    <xf numFmtId="0" fontId="3" fillId="28" borderId="44" xfId="0" applyFont="1" applyFill="1" applyBorder="1" applyAlignment="1" applyProtection="1">
      <alignment vertical="top"/>
    </xf>
    <xf numFmtId="49" fontId="3" fillId="0" borderId="29" xfId="0" applyNumberFormat="1" applyFont="1" applyBorder="1" applyAlignment="1" applyProtection="1">
      <alignment horizontal="right" vertical="top"/>
    </xf>
    <xf numFmtId="0" fontId="3" fillId="0" borderId="26" xfId="0" applyFont="1" applyFill="1" applyBorder="1" applyAlignment="1" applyProtection="1">
      <alignment vertical="top"/>
    </xf>
    <xf numFmtId="49" fontId="3" fillId="28" borderId="29" xfId="0" applyNumberFormat="1" applyFont="1" applyFill="1" applyBorder="1" applyAlignment="1" applyProtection="1">
      <alignment horizontal="right" vertical="top"/>
    </xf>
    <xf numFmtId="0" fontId="3" fillId="28" borderId="26" xfId="0" applyFont="1" applyFill="1" applyBorder="1" applyAlignment="1" applyProtection="1">
      <alignment vertical="top"/>
    </xf>
    <xf numFmtId="49" fontId="3" fillId="0" borderId="29" xfId="0" applyNumberFormat="1" applyFont="1" applyFill="1" applyBorder="1" applyAlignment="1" applyProtection="1">
      <alignment horizontal="right" vertical="top"/>
    </xf>
    <xf numFmtId="0" fontId="3" fillId="0" borderId="26" xfId="0" applyFont="1" applyBorder="1" applyAlignment="1" applyProtection="1">
      <alignment vertical="top"/>
    </xf>
    <xf numFmtId="0" fontId="3" fillId="0" borderId="96" xfId="0" applyFont="1" applyFill="1" applyBorder="1" applyAlignment="1" applyProtection="1">
      <alignment vertical="top"/>
    </xf>
    <xf numFmtId="0" fontId="27" fillId="28" borderId="66" xfId="0" applyFont="1" applyFill="1" applyBorder="1" applyAlignment="1" applyProtection="1">
      <alignment vertical="top"/>
    </xf>
    <xf numFmtId="0" fontId="3" fillId="28" borderId="52" xfId="0" applyFont="1" applyFill="1" applyBorder="1" applyAlignment="1" applyProtection="1">
      <alignment vertical="top"/>
    </xf>
    <xf numFmtId="164" fontId="3" fillId="28" borderId="26" xfId="81" applyNumberFormat="1" applyFont="1" applyFill="1" applyBorder="1" applyAlignment="1" applyProtection="1">
      <alignment vertical="top"/>
    </xf>
    <xf numFmtId="0" fontId="3" fillId="0" borderId="29" xfId="0" applyFont="1" applyBorder="1" applyAlignment="1" applyProtection="1">
      <alignment vertical="top"/>
    </xf>
    <xf numFmtId="0" fontId="3" fillId="0" borderId="29" xfId="0" applyFont="1" applyFill="1" applyBorder="1" applyAlignment="1" applyProtection="1">
      <alignment vertical="top"/>
    </xf>
    <xf numFmtId="49" fontId="3" fillId="0" borderId="46" xfId="0" applyNumberFormat="1" applyFont="1" applyBorder="1" applyAlignment="1" applyProtection="1">
      <alignment horizontal="right" vertical="top"/>
    </xf>
    <xf numFmtId="0" fontId="3" fillId="0" borderId="46" xfId="0" applyFont="1" applyBorder="1" applyAlignment="1" applyProtection="1">
      <alignment vertical="top"/>
    </xf>
    <xf numFmtId="0" fontId="3" fillId="28" borderId="46" xfId="0" applyFont="1" applyFill="1" applyBorder="1" applyAlignment="1" applyProtection="1">
      <alignment vertical="top"/>
    </xf>
    <xf numFmtId="0" fontId="3" fillId="0" borderId="155" xfId="0" applyFont="1" applyBorder="1" applyAlignment="1" applyProtection="1">
      <alignment vertical="top"/>
    </xf>
    <xf numFmtId="0" fontId="3" fillId="28" borderId="119" xfId="0" applyFont="1" applyFill="1" applyBorder="1" applyAlignment="1" applyProtection="1">
      <alignment vertical="top"/>
    </xf>
    <xf numFmtId="0" fontId="3" fillId="28" borderId="66" xfId="0" applyFont="1" applyFill="1" applyBorder="1" applyAlignment="1" applyProtection="1">
      <alignment vertical="top"/>
    </xf>
    <xf numFmtId="0" fontId="3" fillId="0" borderId="65" xfId="0" applyFont="1" applyBorder="1" applyAlignment="1" applyProtection="1">
      <alignment vertical="top"/>
    </xf>
    <xf numFmtId="49" fontId="3" fillId="0" borderId="156" xfId="0" applyNumberFormat="1" applyFont="1" applyBorder="1" applyAlignment="1" applyProtection="1">
      <alignment horizontal="right" vertical="top"/>
    </xf>
    <xf numFmtId="0" fontId="3" fillId="0" borderId="157" xfId="0" applyFont="1" applyBorder="1" applyAlignment="1" applyProtection="1">
      <alignment horizontal="left" vertical="top" indent="1"/>
    </xf>
    <xf numFmtId="0" fontId="3" fillId="0" borderId="158" xfId="0" applyFont="1" applyBorder="1" applyAlignment="1" applyProtection="1">
      <alignment vertical="top"/>
    </xf>
    <xf numFmtId="0" fontId="3" fillId="0" borderId="159" xfId="0" applyFont="1" applyBorder="1" applyAlignment="1" applyProtection="1">
      <alignment vertical="top"/>
    </xf>
    <xf numFmtId="0" fontId="3" fillId="28" borderId="129" xfId="0" applyFont="1" applyFill="1" applyBorder="1" applyAlignment="1">
      <alignment horizontal="center" vertical="top"/>
    </xf>
    <xf numFmtId="164" fontId="3" fillId="0" borderId="103" xfId="81" applyNumberFormat="1" applyFont="1" applyFill="1" applyBorder="1" applyAlignment="1" applyProtection="1">
      <alignment horizontal="center" vertical="top"/>
      <protection locked="0"/>
    </xf>
    <xf numFmtId="164" fontId="3" fillId="28" borderId="103" xfId="81" applyNumberFormat="1" applyFont="1" applyFill="1" applyBorder="1" applyAlignment="1" applyProtection="1">
      <alignment horizontal="center" vertical="top"/>
    </xf>
    <xf numFmtId="164" fontId="3" fillId="28" borderId="104" xfId="81" applyNumberFormat="1" applyFont="1" applyFill="1" applyBorder="1" applyAlignment="1">
      <alignment horizontal="center" vertical="top"/>
    </xf>
    <xf numFmtId="164" fontId="3" fillId="28" borderId="96" xfId="81" applyNumberFormat="1" applyFont="1" applyFill="1" applyBorder="1" applyAlignment="1">
      <alignment horizontal="center" vertical="top"/>
    </xf>
    <xf numFmtId="164" fontId="3" fillId="26" borderId="96" xfId="81" applyNumberFormat="1" applyFont="1" applyFill="1" applyBorder="1" applyAlignment="1" applyProtection="1">
      <alignment horizontal="center" vertical="top"/>
      <protection locked="0"/>
    </xf>
    <xf numFmtId="164" fontId="3" fillId="0" borderId="96" xfId="81" applyNumberFormat="1" applyFont="1" applyFill="1" applyBorder="1" applyAlignment="1" applyProtection="1">
      <alignment horizontal="center" vertical="top"/>
      <protection locked="0"/>
    </xf>
    <xf numFmtId="164" fontId="3" fillId="28" borderId="103" xfId="81" applyNumberFormat="1" applyFont="1" applyFill="1" applyBorder="1" applyAlignment="1">
      <alignment horizontal="center" vertical="top"/>
    </xf>
    <xf numFmtId="164" fontId="3" fillId="30" borderId="101" xfId="81" applyNumberFormat="1" applyFont="1" applyFill="1" applyBorder="1" applyAlignment="1" applyProtection="1">
      <alignment horizontal="center" vertical="top"/>
      <protection locked="0"/>
    </xf>
    <xf numFmtId="164" fontId="3" fillId="28" borderId="98" xfId="81" applyNumberFormat="1" applyFont="1" applyFill="1" applyBorder="1" applyAlignment="1">
      <alignment horizontal="center" vertical="top"/>
    </xf>
    <xf numFmtId="164" fontId="3" fillId="26" borderId="143" xfId="81" applyNumberFormat="1" applyFont="1" applyFill="1" applyBorder="1" applyAlignment="1" applyProtection="1">
      <alignment horizontal="center" vertical="top"/>
      <protection locked="0"/>
    </xf>
    <xf numFmtId="164" fontId="3" fillId="26" borderId="145" xfId="81" applyNumberFormat="1" applyFont="1" applyFill="1" applyBorder="1" applyAlignment="1" applyProtection="1">
      <alignment horizontal="center" vertical="top"/>
      <protection locked="0"/>
    </xf>
    <xf numFmtId="0" fontId="23" fillId="28" borderId="160" xfId="0" applyFont="1" applyFill="1" applyBorder="1" applyAlignment="1">
      <alignment horizontal="left" indent="1"/>
    </xf>
    <xf numFmtId="164" fontId="3" fillId="30" borderId="46" xfId="81" applyNumberFormat="1" applyFont="1" applyFill="1" applyBorder="1" applyAlignment="1" applyProtection="1">
      <alignment horizontal="center" vertical="top"/>
      <protection locked="0"/>
    </xf>
    <xf numFmtId="164" fontId="3" fillId="30" borderId="23" xfId="81" applyNumberFormat="1" applyFont="1" applyFill="1" applyBorder="1" applyAlignment="1" applyProtection="1">
      <alignment horizontal="center" vertical="top"/>
      <protection locked="0"/>
    </xf>
    <xf numFmtId="164" fontId="3" fillId="30" borderId="46" xfId="81" applyNumberFormat="1" applyFont="1" applyFill="1" applyBorder="1" applyAlignment="1" applyProtection="1">
      <alignment vertical="top"/>
      <protection locked="0"/>
    </xf>
    <xf numFmtId="164" fontId="3" fillId="30" borderId="161" xfId="81" applyNumberFormat="1" applyFont="1" applyFill="1" applyBorder="1" applyAlignment="1" applyProtection="1">
      <alignment vertical="top"/>
      <protection locked="0"/>
    </xf>
    <xf numFmtId="165" fontId="3" fillId="30" borderId="46" xfId="81" applyNumberFormat="1" applyFont="1" applyFill="1" applyBorder="1" applyAlignment="1" applyProtection="1">
      <alignment vertical="top"/>
      <protection locked="0"/>
    </xf>
    <xf numFmtId="165" fontId="3" fillId="30" borderId="23" xfId="81" applyNumberFormat="1" applyFont="1" applyFill="1" applyBorder="1" applyAlignment="1" applyProtection="1">
      <alignment vertical="top"/>
      <protection locked="0"/>
    </xf>
    <xf numFmtId="165" fontId="3" fillId="30" borderId="23" xfId="62" applyNumberFormat="1" applyFont="1" applyFill="1" applyBorder="1" applyAlignment="1" applyProtection="1">
      <alignment vertical="top"/>
      <protection locked="0"/>
    </xf>
    <xf numFmtId="165" fontId="3" fillId="30" borderId="27" xfId="81" applyNumberFormat="1" applyFont="1" applyFill="1" applyBorder="1" applyAlignment="1" applyProtection="1">
      <alignment vertical="top"/>
      <protection locked="0"/>
    </xf>
    <xf numFmtId="164" fontId="3" fillId="30" borderId="54" xfId="81" applyNumberFormat="1" applyFont="1" applyFill="1" applyBorder="1" applyAlignment="1" applyProtection="1">
      <alignment horizontal="center" vertical="top"/>
      <protection locked="0"/>
    </xf>
    <xf numFmtId="49" fontId="3" fillId="0" borderId="119" xfId="125" applyNumberFormat="1" applyFont="1" applyBorder="1" applyAlignment="1">
      <alignment horizontal="right"/>
    </xf>
    <xf numFmtId="0" fontId="3" fillId="0" borderId="52" xfId="125" applyFont="1" applyBorder="1" applyAlignment="1"/>
    <xf numFmtId="49" fontId="3" fillId="0" borderId="29" xfId="125" applyNumberFormat="1" applyFont="1" applyFill="1" applyBorder="1" applyAlignment="1">
      <alignment horizontal="right"/>
    </xf>
    <xf numFmtId="0" fontId="3" fillId="0" borderId="96" xfId="125" applyFont="1" applyFill="1" applyBorder="1" applyAlignment="1">
      <alignment horizontal="left" vertical="top" indent="1"/>
    </xf>
    <xf numFmtId="0" fontId="3" fillId="0" borderId="96" xfId="125" applyFont="1" applyFill="1" applyBorder="1" applyAlignment="1">
      <alignment horizontal="left" vertical="top" wrapText="1" indent="1"/>
    </xf>
    <xf numFmtId="49" fontId="3" fillId="0" borderId="29" xfId="125" applyNumberFormat="1" applyFont="1" applyBorder="1" applyAlignment="1">
      <alignment horizontal="right"/>
    </xf>
    <xf numFmtId="49" fontId="3" fillId="28" borderId="29" xfId="125" applyNumberFormat="1" applyFont="1" applyFill="1" applyBorder="1" applyAlignment="1">
      <alignment horizontal="right"/>
    </xf>
    <xf numFmtId="0" fontId="3" fillId="28" borderId="97" xfId="125" applyFont="1" applyFill="1" applyBorder="1" applyAlignment="1">
      <alignment horizontal="left" vertical="top" indent="1"/>
    </xf>
    <xf numFmtId="49" fontId="3" fillId="28" borderId="66" xfId="125" applyNumberFormat="1" applyFont="1" applyFill="1" applyBorder="1" applyAlignment="1">
      <alignment horizontal="right"/>
    </xf>
    <xf numFmtId="0" fontId="3" fillId="28" borderId="96" xfId="125" applyFont="1" applyFill="1" applyBorder="1" applyAlignment="1">
      <alignment horizontal="left" vertical="top" indent="1"/>
    </xf>
    <xf numFmtId="0" fontId="3" fillId="0" borderId="52" xfId="125" applyFont="1" applyFill="1" applyBorder="1" applyAlignment="1"/>
    <xf numFmtId="0" fontId="23" fillId="0" borderId="96" xfId="125" applyFont="1" applyFill="1" applyBorder="1" applyAlignment="1">
      <alignment horizontal="left" vertical="top" indent="1"/>
    </xf>
    <xf numFmtId="0" fontId="3" fillId="0" borderId="96" xfId="126" applyFont="1" applyBorder="1" applyAlignment="1">
      <alignment horizontal="left" vertical="top" wrapText="1" indent="1"/>
    </xf>
    <xf numFmtId="0" fontId="23" fillId="0" borderId="96" xfId="125" applyFont="1" applyFill="1" applyBorder="1" applyAlignment="1">
      <alignment horizontal="left" vertical="top" wrapText="1" indent="1"/>
    </xf>
    <xf numFmtId="165" fontId="3" fillId="0" borderId="143" xfId="62" applyNumberFormat="1" applyFont="1" applyFill="1" applyBorder="1" applyAlignment="1" applyProtection="1">
      <alignment vertical="top"/>
      <protection locked="0"/>
    </xf>
    <xf numFmtId="49" fontId="3" fillId="0" borderId="119" xfId="0" applyNumberFormat="1" applyFont="1" applyBorder="1" applyAlignment="1">
      <alignment horizontal="right" vertical="top"/>
    </xf>
    <xf numFmtId="0" fontId="3" fillId="28" borderId="44" xfId="0" applyFont="1" applyFill="1" applyBorder="1" applyAlignment="1">
      <alignment vertical="top"/>
    </xf>
    <xf numFmtId="49" fontId="3" fillId="0" borderId="29" xfId="0" applyNumberFormat="1" applyFont="1" applyBorder="1" applyAlignment="1">
      <alignment horizontal="right" vertical="top"/>
    </xf>
    <xf numFmtId="0" fontId="3" fillId="0" borderId="26" xfId="0" applyFont="1" applyBorder="1" applyAlignment="1">
      <alignment vertical="top"/>
    </xf>
    <xf numFmtId="0" fontId="3" fillId="28" borderId="96" xfId="0" applyFont="1" applyFill="1" applyBorder="1"/>
    <xf numFmtId="49" fontId="3" fillId="28" borderId="66" xfId="0" applyNumberFormat="1" applyFont="1" applyFill="1" applyBorder="1" applyAlignment="1">
      <alignment horizontal="right" vertical="top"/>
    </xf>
    <xf numFmtId="0" fontId="3" fillId="28" borderId="65" xfId="0" applyFont="1" applyFill="1" applyBorder="1" applyAlignment="1">
      <alignment vertical="top"/>
    </xf>
    <xf numFmtId="0" fontId="3" fillId="28" borderId="26" xfId="0" applyFont="1" applyFill="1" applyBorder="1" applyAlignment="1">
      <alignment vertical="top"/>
    </xf>
    <xf numFmtId="49" fontId="3" fillId="0" borderId="29" xfId="0" applyNumberFormat="1" applyFont="1" applyFill="1" applyBorder="1" applyAlignment="1">
      <alignment horizontal="right" vertical="top"/>
    </xf>
    <xf numFmtId="0" fontId="3" fillId="0" borderId="26" xfId="0" applyFont="1" applyFill="1" applyBorder="1" applyAlignment="1">
      <alignment vertical="top" wrapText="1"/>
    </xf>
    <xf numFmtId="49" fontId="3" fillId="28" borderId="48" xfId="0" applyNumberFormat="1" applyFont="1" applyFill="1" applyBorder="1" applyAlignment="1">
      <alignment horizontal="right" vertical="top"/>
    </xf>
    <xf numFmtId="0" fontId="3" fillId="28" borderId="28" xfId="0" applyFont="1" applyFill="1" applyBorder="1" applyAlignment="1">
      <alignment horizontal="left" vertical="top" wrapText="1" indent="1"/>
    </xf>
    <xf numFmtId="0" fontId="3" fillId="28" borderId="36" xfId="0" applyFont="1" applyFill="1" applyBorder="1" applyAlignment="1">
      <alignment vertical="top"/>
    </xf>
    <xf numFmtId="165" fontId="3" fillId="31" borderId="144" xfId="81" applyNumberFormat="1" applyFont="1" applyFill="1" applyBorder="1" applyAlignment="1" applyProtection="1">
      <alignment vertical="top"/>
      <protection locked="0"/>
    </xf>
    <xf numFmtId="169" fontId="3" fillId="31" borderId="144" xfId="62" applyNumberFormat="1" applyFont="1" applyFill="1" applyBorder="1" applyAlignment="1" applyProtection="1">
      <alignment vertical="top"/>
      <protection locked="0"/>
    </xf>
    <xf numFmtId="165" fontId="3" fillId="31" borderId="145" xfId="62" applyNumberFormat="1" applyFont="1" applyFill="1" applyBorder="1" applyAlignment="1" applyProtection="1">
      <alignment vertical="top"/>
      <protection locked="0"/>
    </xf>
    <xf numFmtId="49" fontId="3" fillId="28" borderId="0" xfId="0" applyNumberFormat="1" applyFont="1" applyFill="1" applyAlignment="1" applyProtection="1">
      <alignment horizontal="left"/>
    </xf>
    <xf numFmtId="0" fontId="23" fillId="24" borderId="45" xfId="0" applyFont="1" applyFill="1" applyBorder="1" applyAlignment="1">
      <alignment horizontal="center"/>
    </xf>
    <xf numFmtId="0" fontId="3" fillId="28" borderId="0" xfId="0" applyNumberFormat="1" applyFont="1" applyFill="1" applyAlignment="1">
      <alignment horizontal="left"/>
    </xf>
    <xf numFmtId="0" fontId="3" fillId="28" borderId="0" xfId="125" applyNumberFormat="1" applyFont="1" applyFill="1" applyBorder="1" applyAlignment="1" applyProtection="1">
      <alignment horizontal="left"/>
    </xf>
    <xf numFmtId="0" fontId="3" fillId="0" borderId="0" xfId="0" applyFont="1" applyAlignment="1"/>
    <xf numFmtId="0" fontId="26" fillId="0" borderId="0" xfId="0" applyFont="1" applyAlignment="1">
      <alignment horizontal="left" vertical="top" wrapText="1"/>
    </xf>
    <xf numFmtId="49" fontId="3" fillId="0" borderId="39" xfId="0" applyNumberFormat="1" applyFont="1" applyBorder="1" applyAlignment="1" applyProtection="1">
      <alignment horizontal="center" vertical="top" wrapText="1"/>
    </xf>
    <xf numFmtId="49" fontId="3" fillId="0" borderId="102" xfId="0" applyNumberFormat="1" applyFont="1" applyBorder="1" applyAlignment="1" applyProtection="1">
      <alignment horizontal="center" vertical="top" wrapText="1"/>
    </xf>
    <xf numFmtId="0" fontId="3" fillId="0" borderId="140" xfId="0" applyFont="1" applyFill="1" applyBorder="1" applyAlignment="1" applyProtection="1">
      <alignment horizontal="center" vertical="top" wrapText="1"/>
    </xf>
    <xf numFmtId="0" fontId="3" fillId="0" borderId="71" xfId="0" applyFont="1" applyFill="1" applyBorder="1" applyAlignment="1" applyProtection="1">
      <alignment horizontal="center" vertical="top" wrapText="1"/>
    </xf>
    <xf numFmtId="0" fontId="3" fillId="0" borderId="74" xfId="0" applyFont="1" applyFill="1" applyBorder="1" applyAlignment="1" applyProtection="1">
      <alignment horizontal="center" vertical="top" wrapText="1"/>
    </xf>
    <xf numFmtId="0" fontId="3" fillId="0" borderId="76" xfId="0" applyFont="1" applyFill="1" applyBorder="1" applyAlignment="1" applyProtection="1">
      <alignment horizontal="center" vertical="top" wrapText="1"/>
    </xf>
    <xf numFmtId="0" fontId="3" fillId="0" borderId="0" xfId="200" applyFont="1"/>
    <xf numFmtId="49" fontId="3" fillId="0" borderId="133" xfId="0" applyNumberFormat="1" applyFont="1" applyBorder="1" applyAlignment="1" applyProtection="1">
      <alignment horizontal="center" vertical="top" wrapText="1"/>
    </xf>
    <xf numFmtId="0" fontId="3" fillId="0" borderId="73" xfId="0" applyFont="1" applyFill="1" applyBorder="1" applyAlignment="1" applyProtection="1">
      <alignment horizontal="center" vertical="top" wrapText="1"/>
    </xf>
    <xf numFmtId="0" fontId="3" fillId="0" borderId="32" xfId="0" applyFont="1" applyBorder="1" applyAlignment="1">
      <alignment horizontal="left" indent="2"/>
    </xf>
    <xf numFmtId="0" fontId="3" fillId="0" borderId="125" xfId="0" applyFont="1" applyBorder="1" applyAlignment="1">
      <alignment horizontal="left" indent="2"/>
    </xf>
    <xf numFmtId="0" fontId="3" fillId="0" borderId="126" xfId="0" applyFont="1" applyBorder="1" applyAlignment="1">
      <alignment horizontal="left" indent="2"/>
    </xf>
    <xf numFmtId="0" fontId="3" fillId="0" borderId="125" xfId="0" applyFont="1" applyFill="1" applyBorder="1" applyAlignment="1">
      <alignment horizontal="left" indent="2"/>
    </xf>
    <xf numFmtId="0" fontId="3" fillId="0" borderId="31" xfId="0" applyFont="1" applyFill="1" applyBorder="1" applyAlignment="1">
      <alignment horizontal="left" indent="2"/>
    </xf>
    <xf numFmtId="0" fontId="3" fillId="0" borderId="31" xfId="0" applyFont="1" applyBorder="1" applyAlignment="1">
      <alignment horizontal="left" indent="2"/>
    </xf>
    <xf numFmtId="0" fontId="3" fillId="0" borderId="127" xfId="125" applyFont="1" applyFill="1" applyBorder="1" applyAlignment="1">
      <alignment horizontal="center"/>
    </xf>
    <xf numFmtId="0" fontId="3" fillId="0" borderId="130" xfId="125" applyFont="1" applyFill="1" applyBorder="1" applyAlignment="1">
      <alignment horizontal="center"/>
    </xf>
    <xf numFmtId="0" fontId="3" fillId="0" borderId="91" xfId="125" applyFont="1" applyFill="1" applyBorder="1" applyAlignment="1">
      <alignment horizontal="center"/>
    </xf>
    <xf numFmtId="0" fontId="3" fillId="0" borderId="62" xfId="125" applyFont="1" applyFill="1" applyBorder="1" applyAlignment="1">
      <alignment horizontal="center"/>
    </xf>
    <xf numFmtId="0" fontId="3" fillId="0" borderId="39" xfId="125" applyFont="1" applyFill="1" applyBorder="1" applyAlignment="1">
      <alignment horizontal="center"/>
    </xf>
    <xf numFmtId="0" fontId="3" fillId="0" borderId="61" xfId="125" applyFont="1" applyFill="1" applyBorder="1" applyAlignment="1">
      <alignment horizontal="center"/>
    </xf>
    <xf numFmtId="0" fontId="3" fillId="0" borderId="132" xfId="125" applyFont="1" applyFill="1" applyBorder="1" applyAlignment="1">
      <alignment horizontal="center"/>
    </xf>
    <xf numFmtId="0" fontId="3" fillId="0" borderId="133" xfId="125" applyFont="1" applyFill="1" applyBorder="1" applyAlignment="1">
      <alignment horizontal="center"/>
    </xf>
    <xf numFmtId="0" fontId="3" fillId="0" borderId="131" xfId="125" applyFont="1" applyFill="1" applyBorder="1" applyAlignment="1">
      <alignment horizontal="center"/>
    </xf>
    <xf numFmtId="0" fontId="23" fillId="24" borderId="10" xfId="125" applyFont="1" applyFill="1" applyBorder="1" applyAlignment="1">
      <alignment horizontal="center"/>
    </xf>
    <xf numFmtId="0" fontId="3" fillId="0" borderId="11" xfId="0" applyFont="1" applyFill="1" applyBorder="1" applyAlignment="1"/>
    <xf numFmtId="0" fontId="3" fillId="0" borderId="11" xfId="0" applyFont="1" applyFill="1" applyBorder="1" applyAlignment="1">
      <alignment wrapText="1"/>
    </xf>
    <xf numFmtId="0" fontId="3" fillId="0" borderId="0" xfId="0" applyFont="1" applyFill="1" applyBorder="1" applyAlignment="1">
      <alignment wrapText="1"/>
    </xf>
    <xf numFmtId="0" fontId="3" fillId="0" borderId="0" xfId="0" applyFont="1" applyAlignment="1">
      <alignment horizontal="left" vertical="top"/>
    </xf>
    <xf numFmtId="49" fontId="3" fillId="0" borderId="29" xfId="126" applyNumberFormat="1" applyFont="1" applyBorder="1" applyAlignment="1">
      <alignment horizontal="right"/>
    </xf>
    <xf numFmtId="164" fontId="3" fillId="27" borderId="41" xfId="81" applyNumberFormat="1" applyFont="1" applyFill="1" applyBorder="1" applyAlignment="1" applyProtection="1">
      <alignment horizontal="center" vertical="top"/>
      <protection locked="0"/>
    </xf>
    <xf numFmtId="49" fontId="3" fillId="28" borderId="48" xfId="126" applyNumberFormat="1" applyFont="1" applyFill="1" applyBorder="1" applyAlignment="1">
      <alignment horizontal="right"/>
    </xf>
    <xf numFmtId="0" fontId="3" fillId="28" borderId="98" xfId="126" applyFont="1" applyFill="1" applyBorder="1" applyAlignment="1">
      <alignment horizontal="left" vertical="top" indent="1"/>
    </xf>
    <xf numFmtId="49" fontId="3" fillId="28" borderId="66" xfId="126" applyNumberFormat="1" applyFont="1" applyFill="1" applyBorder="1" applyAlignment="1">
      <alignment horizontal="right"/>
    </xf>
    <xf numFmtId="0" fontId="3" fillId="28" borderId="57" xfId="126" applyFont="1" applyFill="1" applyBorder="1" applyAlignment="1">
      <alignment horizontal="left" vertical="top" indent="1"/>
    </xf>
    <xf numFmtId="49" fontId="3" fillId="0" borderId="0" xfId="125" applyNumberFormat="1" applyFont="1" applyFill="1" applyBorder="1" applyAlignment="1">
      <alignment horizontal="right"/>
    </xf>
    <xf numFmtId="0" fontId="3" fillId="0" borderId="0" xfId="0" applyNumberFormat="1" applyFont="1" applyFill="1" applyBorder="1" applyAlignment="1">
      <alignment vertical="top"/>
    </xf>
    <xf numFmtId="0" fontId="3" fillId="0" borderId="0" xfId="125" applyFont="1" applyFill="1" applyBorder="1" applyAlignment="1">
      <alignment horizontal="left" vertical="top" indent="1"/>
    </xf>
    <xf numFmtId="0" fontId="3" fillId="0" borderId="0" xfId="126" applyNumberFormat="1" applyFont="1" applyFill="1" applyBorder="1" applyAlignment="1">
      <alignment horizontal="center" vertical="top"/>
    </xf>
    <xf numFmtId="10" fontId="3" fillId="0" borderId="15" xfId="0" applyNumberFormat="1" applyFont="1" applyFill="1" applyBorder="1" applyAlignment="1" applyProtection="1">
      <alignment wrapText="1"/>
      <protection locked="0"/>
    </xf>
    <xf numFmtId="0" fontId="3" fillId="0" borderId="96" xfId="126" applyFont="1" applyFill="1" applyBorder="1" applyAlignment="1">
      <alignment horizontal="left" vertical="top" wrapText="1" indent="1"/>
    </xf>
    <xf numFmtId="0" fontId="3" fillId="0" borderId="10" xfId="0" applyFont="1" applyFill="1" applyBorder="1" applyAlignment="1" applyProtection="1">
      <alignment horizontal="center" vertical="top" wrapText="1"/>
    </xf>
    <xf numFmtId="165" fontId="3" fillId="27" borderId="0" xfId="81" applyNumberFormat="1" applyFont="1" applyFill="1" applyBorder="1" applyAlignment="1" applyProtection="1">
      <alignment vertical="top"/>
      <protection locked="0"/>
    </xf>
    <xf numFmtId="0" fontId="30" fillId="0" borderId="0" xfId="0" applyFont="1" applyFill="1" applyProtection="1"/>
    <xf numFmtId="0" fontId="3" fillId="28" borderId="68" xfId="81" applyNumberFormat="1" applyFont="1" applyFill="1" applyBorder="1" applyAlignment="1" applyProtection="1">
      <alignment vertical="top"/>
    </xf>
    <xf numFmtId="0" fontId="3" fillId="28" borderId="69" xfId="81" applyNumberFormat="1" applyFont="1" applyFill="1" applyBorder="1" applyAlignment="1" applyProtection="1">
      <alignment vertical="top"/>
    </xf>
    <xf numFmtId="0" fontId="3" fillId="28" borderId="67" xfId="81" applyNumberFormat="1" applyFont="1" applyFill="1" applyBorder="1" applyAlignment="1" applyProtection="1">
      <alignment vertical="top"/>
    </xf>
    <xf numFmtId="0" fontId="3" fillId="28" borderId="97" xfId="81" applyNumberFormat="1" applyFont="1" applyFill="1" applyBorder="1" applyAlignment="1" applyProtection="1">
      <alignment vertical="top"/>
    </xf>
    <xf numFmtId="165" fontId="3" fillId="28" borderId="96" xfId="81" applyNumberFormat="1" applyFont="1" applyFill="1" applyBorder="1" applyAlignment="1" applyProtection="1">
      <alignment vertical="top"/>
    </xf>
    <xf numFmtId="165" fontId="3" fillId="28" borderId="0" xfId="81" applyNumberFormat="1" applyFont="1" applyFill="1" applyBorder="1" applyAlignment="1" applyProtection="1">
      <alignment vertical="top"/>
    </xf>
    <xf numFmtId="165" fontId="3" fillId="28" borderId="0" xfId="62" applyNumberFormat="1" applyFont="1" applyFill="1" applyBorder="1" applyAlignment="1" applyProtection="1">
      <alignment vertical="top"/>
    </xf>
    <xf numFmtId="0" fontId="3" fillId="28" borderId="33" xfId="126" applyNumberFormat="1" applyFont="1" applyFill="1" applyBorder="1" applyAlignment="1" applyProtection="1">
      <alignment horizontal="center" vertical="top"/>
    </xf>
    <xf numFmtId="0" fontId="3" fillId="28" borderId="42" xfId="126" applyNumberFormat="1" applyFont="1" applyFill="1" applyBorder="1" applyAlignment="1" applyProtection="1">
      <alignment horizontal="center" vertical="top"/>
    </xf>
    <xf numFmtId="0" fontId="3" fillId="28" borderId="34" xfId="126" applyNumberFormat="1" applyFont="1" applyFill="1" applyBorder="1" applyAlignment="1" applyProtection="1">
      <alignment horizontal="center" vertical="top"/>
    </xf>
    <xf numFmtId="0" fontId="3" fillId="28" borderId="105" xfId="126" applyNumberFormat="1" applyFont="1" applyFill="1" applyBorder="1" applyAlignment="1" applyProtection="1">
      <alignment horizontal="center" vertical="top"/>
    </xf>
    <xf numFmtId="164" fontId="3" fillId="29" borderId="144" xfId="62" applyNumberFormat="1" applyFont="1" applyFill="1" applyBorder="1" applyAlignment="1" applyProtection="1">
      <alignment horizontal="center" vertical="top"/>
      <protection locked="0"/>
    </xf>
    <xf numFmtId="164" fontId="3" fillId="26" borderId="34" xfId="81" applyNumberFormat="1" applyFont="1" applyFill="1" applyBorder="1" applyAlignment="1" applyProtection="1">
      <alignment horizontal="center" vertical="top"/>
      <protection locked="0"/>
    </xf>
    <xf numFmtId="164" fontId="3" fillId="26" borderId="95" xfId="81" applyNumberFormat="1" applyFont="1" applyFill="1" applyBorder="1" applyAlignment="1" applyProtection="1">
      <alignment horizontal="center" vertical="top"/>
      <protection locked="0"/>
    </xf>
    <xf numFmtId="164" fontId="3" fillId="26" borderId="105" xfId="81" applyNumberFormat="1" applyFont="1" applyFill="1" applyBorder="1" applyAlignment="1" applyProtection="1">
      <alignment horizontal="center" vertical="top"/>
      <protection locked="0"/>
    </xf>
    <xf numFmtId="49" fontId="3" fillId="28" borderId="0" xfId="0" applyNumberFormat="1" applyFont="1" applyFill="1" applyAlignment="1" applyProtection="1"/>
    <xf numFmtId="49" fontId="3" fillId="0" borderId="0" xfId="0" applyNumberFormat="1" applyFont="1" applyFill="1" applyAlignment="1" applyProtection="1"/>
    <xf numFmtId="0" fontId="23" fillId="24" borderId="45" xfId="0" applyFont="1" applyFill="1" applyBorder="1" applyAlignment="1">
      <alignment horizontal="center"/>
    </xf>
    <xf numFmtId="0" fontId="23" fillId="24" borderId="71" xfId="0" applyFont="1" applyFill="1" applyBorder="1" applyAlignment="1">
      <alignment horizontal="center"/>
    </xf>
    <xf numFmtId="0" fontId="23" fillId="24" borderId="72" xfId="0" applyFont="1" applyFill="1" applyBorder="1" applyAlignment="1">
      <alignment horizontal="center"/>
    </xf>
    <xf numFmtId="0" fontId="3" fillId="25" borderId="63" xfId="0" applyFont="1" applyFill="1" applyBorder="1" applyAlignment="1" applyProtection="1">
      <alignment horizontal="center"/>
    </xf>
    <xf numFmtId="0" fontId="3" fillId="25" borderId="62" xfId="0" applyFont="1" applyFill="1" applyBorder="1" applyAlignment="1" applyProtection="1">
      <alignment horizontal="center"/>
    </xf>
    <xf numFmtId="0" fontId="3" fillId="25" borderId="40" xfId="0" applyFont="1" applyFill="1" applyBorder="1" applyAlignment="1" applyProtection="1">
      <alignment horizontal="center"/>
    </xf>
    <xf numFmtId="0" fontId="23" fillId="24" borderId="45" xfId="0" applyFont="1" applyFill="1" applyBorder="1" applyAlignment="1" applyProtection="1">
      <alignment horizontal="center"/>
    </xf>
    <xf numFmtId="0" fontId="23" fillId="24" borderId="71" xfId="0" applyFont="1" applyFill="1" applyBorder="1" applyAlignment="1" applyProtection="1">
      <alignment horizontal="center"/>
    </xf>
    <xf numFmtId="0" fontId="23" fillId="24" borderId="72" xfId="0" applyFont="1" applyFill="1" applyBorder="1" applyAlignment="1" applyProtection="1">
      <alignment horizontal="center"/>
    </xf>
    <xf numFmtId="0" fontId="23" fillId="0" borderId="0" xfId="126" applyFont="1" applyFill="1" applyBorder="1" applyAlignment="1" applyProtection="1">
      <alignment horizontal="left" vertical="top" wrapText="1"/>
    </xf>
    <xf numFmtId="0" fontId="23" fillId="0" borderId="63" xfId="0" applyFont="1" applyBorder="1" applyAlignment="1" applyProtection="1">
      <alignment horizontal="center" vertical="top" wrapText="1"/>
    </xf>
    <xf numFmtId="0" fontId="23" fillId="0" borderId="62" xfId="0" applyFont="1" applyBorder="1" applyAlignment="1" applyProtection="1">
      <alignment horizontal="center" vertical="top" wrapText="1"/>
    </xf>
    <xf numFmtId="0" fontId="23" fillId="0" borderId="154" xfId="0" applyFont="1" applyBorder="1" applyAlignment="1" applyProtection="1">
      <alignment horizontal="center" vertical="top" wrapText="1"/>
    </xf>
    <xf numFmtId="0" fontId="23" fillId="0" borderId="106" xfId="0" applyFont="1" applyBorder="1" applyAlignment="1" applyProtection="1">
      <alignment horizontal="center" vertical="top" wrapText="1"/>
    </xf>
    <xf numFmtId="0" fontId="23" fillId="0" borderId="57" xfId="0" applyFont="1" applyBorder="1" applyAlignment="1" applyProtection="1">
      <alignment horizontal="center" vertical="top" wrapText="1"/>
    </xf>
    <xf numFmtId="0" fontId="23" fillId="0" borderId="18" xfId="0" applyFont="1" applyBorder="1" applyAlignment="1" applyProtection="1">
      <alignment horizontal="center" vertical="top" wrapText="1"/>
    </xf>
    <xf numFmtId="166" fontId="3" fillId="28" borderId="77" xfId="62" applyNumberFormat="1" applyFont="1" applyFill="1" applyBorder="1" applyAlignment="1" applyProtection="1">
      <alignment horizontal="center" vertical="top" wrapText="1"/>
      <protection locked="0"/>
    </xf>
    <xf numFmtId="0" fontId="3" fillId="28" borderId="114" xfId="0" applyFont="1" applyFill="1" applyBorder="1" applyAlignment="1" applyProtection="1">
      <alignment horizontal="center"/>
      <protection locked="0"/>
    </xf>
    <xf numFmtId="0" fontId="3" fillId="0" borderId="118" xfId="0" applyFont="1" applyBorder="1" applyAlignment="1" applyProtection="1">
      <alignment horizontal="center" wrapText="1"/>
    </xf>
    <xf numFmtId="0" fontId="3" fillId="0" borderId="65" xfId="0" applyFont="1" applyBorder="1" applyAlignment="1" applyProtection="1">
      <alignment horizontal="center" wrapText="1"/>
    </xf>
    <xf numFmtId="0" fontId="3" fillId="0" borderId="40" xfId="0" applyFont="1" applyBorder="1" applyAlignment="1" applyProtection="1">
      <alignment horizontal="center"/>
    </xf>
    <xf numFmtId="49" fontId="3" fillId="28" borderId="0" xfId="0" applyNumberFormat="1" applyFont="1" applyFill="1" applyAlignment="1" applyProtection="1">
      <alignment horizontal="left"/>
    </xf>
    <xf numFmtId="0" fontId="23" fillId="24" borderId="77" xfId="0" applyFont="1" applyFill="1" applyBorder="1" applyAlignment="1" applyProtection="1">
      <alignment horizontal="center" wrapText="1"/>
    </xf>
    <xf numFmtId="0" fontId="23" fillId="24" borderId="30" xfId="0" applyFont="1" applyFill="1" applyBorder="1" applyAlignment="1" applyProtection="1">
      <alignment horizontal="center" wrapText="1"/>
    </xf>
    <xf numFmtId="0" fontId="23" fillId="24" borderId="63" xfId="0" applyFont="1" applyFill="1" applyBorder="1" applyAlignment="1" applyProtection="1">
      <alignment horizontal="center" wrapText="1"/>
    </xf>
    <xf numFmtId="0" fontId="23" fillId="24" borderId="78" xfId="0" applyFont="1" applyFill="1" applyBorder="1" applyAlignment="1" applyProtection="1">
      <alignment horizontal="center" wrapText="1"/>
    </xf>
    <xf numFmtId="0" fontId="3" fillId="0" borderId="0" xfId="0" applyFont="1" applyAlignment="1" applyProtection="1"/>
    <xf numFmtId="0" fontId="3" fillId="25" borderId="45" xfId="0" applyFont="1" applyFill="1" applyBorder="1" applyAlignment="1" applyProtection="1">
      <alignment horizontal="center"/>
    </xf>
    <xf numFmtId="0" fontId="3" fillId="25" borderId="71" xfId="0" applyFont="1" applyFill="1" applyBorder="1" applyAlignment="1" applyProtection="1">
      <alignment horizontal="center"/>
    </xf>
    <xf numFmtId="0" fontId="3" fillId="25" borderId="72" xfId="0" applyFont="1" applyFill="1" applyBorder="1" applyAlignment="1" applyProtection="1">
      <alignment horizontal="center"/>
    </xf>
    <xf numFmtId="0" fontId="3" fillId="25" borderId="45" xfId="0" applyFont="1" applyFill="1" applyBorder="1" applyAlignment="1">
      <alignment horizontal="center"/>
    </xf>
    <xf numFmtId="0" fontId="3" fillId="25" borderId="71" xfId="0" applyFont="1" applyFill="1" applyBorder="1" applyAlignment="1">
      <alignment horizontal="center"/>
    </xf>
    <xf numFmtId="0" fontId="3" fillId="25" borderId="72" xfId="0" applyFont="1" applyFill="1" applyBorder="1" applyAlignment="1">
      <alignment horizontal="center"/>
    </xf>
    <xf numFmtId="0" fontId="3" fillId="25" borderId="73" xfId="0" applyFont="1" applyFill="1" applyBorder="1" applyAlignment="1">
      <alignment horizontal="center"/>
    </xf>
    <xf numFmtId="0" fontId="3" fillId="25" borderId="75" xfId="0" applyFont="1" applyFill="1" applyBorder="1" applyAlignment="1">
      <alignment horizontal="center"/>
    </xf>
    <xf numFmtId="0" fontId="3" fillId="28" borderId="0" xfId="0" applyNumberFormat="1" applyFont="1" applyFill="1" applyAlignment="1">
      <alignment horizontal="left"/>
    </xf>
    <xf numFmtId="0" fontId="3" fillId="0" borderId="0" xfId="0" applyFont="1" applyAlignment="1"/>
    <xf numFmtId="0" fontId="3" fillId="0" borderId="0" xfId="0" applyNumberFormat="1" applyFont="1" applyFill="1" applyAlignment="1">
      <alignment horizontal="left"/>
    </xf>
    <xf numFmtId="0" fontId="23" fillId="28" borderId="0" xfId="0" applyNumberFormat="1" applyFont="1" applyFill="1" applyAlignment="1">
      <alignment horizontal="left"/>
    </xf>
    <xf numFmtId="0" fontId="3" fillId="28" borderId="0" xfId="125" applyNumberFormat="1" applyFont="1" applyFill="1" applyAlignment="1" applyProtection="1">
      <alignment horizontal="left"/>
    </xf>
    <xf numFmtId="0" fontId="23" fillId="0" borderId="0" xfId="126" applyFont="1" applyFill="1" applyBorder="1" applyAlignment="1">
      <alignment horizontal="left" vertical="top" wrapText="1"/>
    </xf>
    <xf numFmtId="0" fontId="23" fillId="0" borderId="63" xfId="0" applyFont="1" applyBorder="1" applyAlignment="1">
      <alignment horizontal="center" vertical="top" wrapText="1"/>
    </xf>
    <xf numFmtId="0" fontId="23" fillId="0" borderId="62" xfId="0" applyFont="1" applyBorder="1" applyAlignment="1">
      <alignment horizontal="center" vertical="top" wrapText="1"/>
    </xf>
    <xf numFmtId="0" fontId="23" fillId="0" borderId="154" xfId="0" applyFont="1" applyBorder="1" applyAlignment="1">
      <alignment horizontal="center" vertical="top" wrapText="1"/>
    </xf>
    <xf numFmtId="0" fontId="23" fillId="0" borderId="106" xfId="0" applyFont="1" applyBorder="1" applyAlignment="1">
      <alignment horizontal="center" vertical="top" wrapText="1"/>
    </xf>
    <xf numFmtId="0" fontId="23" fillId="0" borderId="57" xfId="0" applyFont="1" applyBorder="1" applyAlignment="1">
      <alignment horizontal="center" vertical="top" wrapText="1"/>
    </xf>
    <xf numFmtId="0" fontId="23" fillId="0" borderId="18" xfId="0" applyFont="1" applyBorder="1" applyAlignment="1">
      <alignment horizontal="center" vertical="top" wrapText="1"/>
    </xf>
    <xf numFmtId="0" fontId="3" fillId="0" borderId="118" xfId="0" applyFont="1" applyBorder="1" applyAlignment="1">
      <alignment horizontal="center" wrapText="1"/>
    </xf>
    <xf numFmtId="0" fontId="3" fillId="0" borderId="65" xfId="0" applyFont="1" applyBorder="1" applyAlignment="1">
      <alignment horizontal="center" wrapText="1"/>
    </xf>
    <xf numFmtId="0" fontId="3" fillId="0" borderId="79" xfId="0" applyFont="1" applyFill="1" applyBorder="1" applyAlignment="1" applyProtection="1">
      <alignment horizontal="left" wrapText="1"/>
      <protection locked="0"/>
    </xf>
    <xf numFmtId="0" fontId="3" fillId="0" borderId="56" xfId="0" applyFont="1" applyFill="1" applyBorder="1" applyAlignment="1" applyProtection="1">
      <alignment horizontal="left" wrapText="1"/>
      <protection locked="0"/>
    </xf>
    <xf numFmtId="0" fontId="3" fillId="0" borderId="80" xfId="0" applyFont="1" applyFill="1" applyBorder="1" applyAlignment="1" applyProtection="1">
      <alignment horizontal="left" wrapText="1"/>
      <protection locked="0"/>
    </xf>
    <xf numFmtId="0" fontId="3" fillId="28" borderId="87" xfId="0" applyFont="1" applyFill="1" applyBorder="1" applyAlignment="1">
      <alignment horizontal="left"/>
    </xf>
    <xf numFmtId="0" fontId="3" fillId="28" borderId="88" xfId="0" applyFont="1" applyFill="1" applyBorder="1" applyAlignment="1">
      <alignment horizontal="left"/>
    </xf>
    <xf numFmtId="0" fontId="3" fillId="28" borderId="89" xfId="0" applyFont="1" applyFill="1" applyBorder="1" applyAlignment="1">
      <alignment horizontal="left"/>
    </xf>
    <xf numFmtId="0" fontId="3" fillId="0" borderId="84" xfId="0" applyFont="1" applyFill="1" applyBorder="1" applyAlignment="1" applyProtection="1">
      <alignment horizontal="left" wrapText="1"/>
      <protection locked="0"/>
    </xf>
    <xf numFmtId="0" fontId="3" fillId="0" borderId="85" xfId="0" applyFont="1" applyFill="1" applyBorder="1" applyAlignment="1" applyProtection="1">
      <alignment horizontal="left" wrapText="1"/>
      <protection locked="0"/>
    </xf>
    <xf numFmtId="0" fontId="3" fillId="0" borderId="86" xfId="0" applyFont="1" applyFill="1" applyBorder="1" applyAlignment="1" applyProtection="1">
      <alignment horizontal="left" wrapText="1"/>
      <protection locked="0"/>
    </xf>
    <xf numFmtId="0" fontId="3" fillId="0" borderId="81" xfId="0" applyFont="1" applyFill="1" applyBorder="1" applyAlignment="1" applyProtection="1">
      <alignment horizontal="left" wrapText="1"/>
      <protection locked="0"/>
    </xf>
    <xf numFmtId="0" fontId="3" fillId="0" borderId="82" xfId="0" applyFont="1" applyFill="1" applyBorder="1" applyAlignment="1" applyProtection="1">
      <alignment horizontal="left" wrapText="1"/>
      <protection locked="0"/>
    </xf>
    <xf numFmtId="0" fontId="3" fillId="0" borderId="83" xfId="0" applyFont="1" applyFill="1" applyBorder="1" applyAlignment="1" applyProtection="1">
      <alignment horizontal="left" wrapText="1"/>
      <protection locked="0"/>
    </xf>
    <xf numFmtId="0" fontId="3" fillId="0" borderId="121" xfId="0" applyFont="1" applyFill="1" applyBorder="1" applyAlignment="1" applyProtection="1">
      <alignment horizontal="left" wrapText="1"/>
      <protection locked="0"/>
    </xf>
    <xf numFmtId="0" fontId="3" fillId="0" borderId="122" xfId="0" applyFont="1" applyFill="1" applyBorder="1" applyAlignment="1" applyProtection="1">
      <alignment horizontal="left" wrapText="1"/>
      <protection locked="0"/>
    </xf>
    <xf numFmtId="0" fontId="3" fillId="0" borderId="123" xfId="0" applyFont="1" applyFill="1" applyBorder="1" applyAlignment="1" applyProtection="1">
      <alignment horizontal="left" wrapText="1"/>
      <protection locked="0"/>
    </xf>
    <xf numFmtId="0" fontId="3" fillId="0" borderId="100" xfId="0" applyFont="1" applyFill="1" applyBorder="1" applyAlignment="1" applyProtection="1">
      <alignment horizontal="left" wrapText="1"/>
      <protection locked="0"/>
    </xf>
    <xf numFmtId="0" fontId="3" fillId="0" borderId="55" xfId="0" applyFont="1" applyFill="1" applyBorder="1" applyAlignment="1" applyProtection="1">
      <alignment horizontal="left" wrapText="1"/>
      <protection locked="0"/>
    </xf>
    <xf numFmtId="0" fontId="3" fillId="0" borderId="101" xfId="0" applyFont="1" applyFill="1" applyBorder="1" applyAlignment="1" applyProtection="1">
      <alignment horizontal="left" wrapText="1"/>
      <protection locked="0"/>
    </xf>
    <xf numFmtId="0" fontId="3" fillId="29" borderId="79" xfId="0" applyFont="1" applyFill="1" applyBorder="1" applyAlignment="1" applyProtection="1">
      <alignment horizontal="left" wrapText="1"/>
      <protection locked="0"/>
    </xf>
    <xf numFmtId="0" fontId="3" fillId="29" borderId="56" xfId="0" applyFont="1" applyFill="1" applyBorder="1" applyAlignment="1" applyProtection="1">
      <alignment horizontal="left" wrapText="1"/>
      <protection locked="0"/>
    </xf>
    <xf numFmtId="0" fontId="3" fillId="29" borderId="80" xfId="0" applyFont="1" applyFill="1" applyBorder="1" applyAlignment="1" applyProtection="1">
      <alignment horizontal="left" wrapText="1"/>
      <protection locked="0"/>
    </xf>
    <xf numFmtId="0" fontId="3" fillId="0" borderId="79" xfId="0" applyFont="1" applyFill="1" applyBorder="1" applyAlignment="1" applyProtection="1">
      <alignment horizontal="left"/>
      <protection locked="0"/>
    </xf>
    <xf numFmtId="0" fontId="3" fillId="0" borderId="56" xfId="0" applyFont="1" applyFill="1" applyBorder="1" applyAlignment="1" applyProtection="1">
      <alignment horizontal="left"/>
      <protection locked="0"/>
    </xf>
    <xf numFmtId="0" fontId="3" fillId="0" borderId="80" xfId="0" applyFont="1" applyFill="1" applyBorder="1" applyAlignment="1" applyProtection="1">
      <alignment horizontal="left"/>
      <protection locked="0"/>
    </xf>
    <xf numFmtId="0" fontId="3" fillId="0" borderId="79" xfId="0" applyFont="1" applyBorder="1" applyAlignment="1" applyProtection="1">
      <alignment horizontal="left" wrapText="1"/>
      <protection locked="0"/>
    </xf>
    <xf numFmtId="0" fontId="3" fillId="0" borderId="56" xfId="0" applyFont="1" applyBorder="1" applyAlignment="1" applyProtection="1">
      <alignment horizontal="left" wrapText="1"/>
      <protection locked="0"/>
    </xf>
    <xf numFmtId="0" fontId="3" fillId="0" borderId="80" xfId="0" applyFont="1" applyBorder="1" applyAlignment="1" applyProtection="1">
      <alignment horizontal="left" wrapText="1"/>
      <protection locked="0"/>
    </xf>
    <xf numFmtId="0" fontId="3" fillId="0" borderId="81" xfId="0" applyFont="1" applyBorder="1" applyAlignment="1" applyProtection="1">
      <alignment horizontal="left" wrapText="1"/>
      <protection locked="0"/>
    </xf>
    <xf numFmtId="0" fontId="3" fillId="0" borderId="82" xfId="0" applyFont="1" applyBorder="1" applyAlignment="1" applyProtection="1">
      <alignment horizontal="left" wrapText="1"/>
      <protection locked="0"/>
    </xf>
    <xf numFmtId="0" fontId="3" fillId="0" borderId="83" xfId="0" applyFont="1" applyBorder="1" applyAlignment="1" applyProtection="1">
      <alignment horizontal="left" wrapText="1"/>
      <protection locked="0"/>
    </xf>
    <xf numFmtId="0" fontId="3" fillId="0" borderId="121" xfId="0" applyFont="1" applyBorder="1" applyAlignment="1" applyProtection="1">
      <alignment horizontal="left" wrapText="1"/>
      <protection locked="0"/>
    </xf>
    <xf numFmtId="0" fontId="3" fillId="0" borderId="122" xfId="0" applyFont="1" applyBorder="1" applyAlignment="1" applyProtection="1">
      <alignment horizontal="left" wrapText="1"/>
      <protection locked="0"/>
    </xf>
    <xf numFmtId="0" fontId="3" fillId="0" borderId="123" xfId="0" applyFont="1" applyBorder="1" applyAlignment="1" applyProtection="1">
      <alignment horizontal="left" wrapText="1"/>
      <protection locked="0"/>
    </xf>
    <xf numFmtId="0" fontId="3" fillId="29" borderId="121" xfId="0" applyFont="1" applyFill="1" applyBorder="1" applyAlignment="1" applyProtection="1">
      <alignment horizontal="left" wrapText="1"/>
      <protection locked="0"/>
    </xf>
    <xf numFmtId="0" fontId="3" fillId="29" borderId="122" xfId="0" applyFont="1" applyFill="1" applyBorder="1" applyAlignment="1" applyProtection="1">
      <alignment horizontal="left" wrapText="1"/>
      <protection locked="0"/>
    </xf>
    <xf numFmtId="0" fontId="3" fillId="29" borderId="123" xfId="0" applyFont="1" applyFill="1" applyBorder="1" applyAlignment="1" applyProtection="1">
      <alignment horizontal="left" wrapText="1"/>
      <protection locked="0"/>
    </xf>
    <xf numFmtId="0" fontId="23" fillId="24" borderId="73" xfId="0" applyFont="1" applyFill="1" applyBorder="1" applyAlignment="1">
      <alignment horizontal="center"/>
    </xf>
    <xf numFmtId="0" fontId="23" fillId="24" borderId="74" xfId="0" applyFont="1" applyFill="1" applyBorder="1" applyAlignment="1">
      <alignment horizontal="center"/>
    </xf>
    <xf numFmtId="0" fontId="23" fillId="24" borderId="76" xfId="0" applyFont="1" applyFill="1" applyBorder="1" applyAlignment="1">
      <alignment horizontal="center"/>
    </xf>
    <xf numFmtId="0" fontId="3" fillId="28" borderId="38" xfId="0" applyFont="1" applyFill="1" applyBorder="1" applyAlignment="1">
      <alignment horizontal="left"/>
    </xf>
    <xf numFmtId="0" fontId="3" fillId="28" borderId="52" xfId="0" applyFont="1" applyFill="1" applyBorder="1" applyAlignment="1">
      <alignment horizontal="left"/>
    </xf>
    <xf numFmtId="0" fontId="23" fillId="28" borderId="0" xfId="125" applyNumberFormat="1" applyFont="1" applyFill="1" applyBorder="1" applyAlignment="1" applyProtection="1">
      <alignment horizontal="left" vertical="center"/>
    </xf>
    <xf numFmtId="0" fontId="23" fillId="28" borderId="0" xfId="0" applyNumberFormat="1" applyFont="1" applyFill="1" applyBorder="1" applyAlignment="1" applyProtection="1">
      <alignment horizontal="left"/>
    </xf>
    <xf numFmtId="0" fontId="3" fillId="28" borderId="90" xfId="0" applyFont="1" applyFill="1" applyBorder="1" applyAlignment="1">
      <alignment horizontal="left"/>
    </xf>
    <xf numFmtId="0" fontId="3" fillId="28" borderId="47" xfId="0" applyFont="1" applyFill="1" applyBorder="1" applyAlignment="1">
      <alignment horizontal="left"/>
    </xf>
    <xf numFmtId="0" fontId="3" fillId="28" borderId="91" xfId="0" applyFont="1" applyFill="1" applyBorder="1" applyAlignment="1">
      <alignment horizontal="left"/>
    </xf>
    <xf numFmtId="0" fontId="3" fillId="28" borderId="0" xfId="0" applyNumberFormat="1" applyFont="1" applyFill="1" applyAlignment="1" applyProtection="1">
      <alignment horizontal="left"/>
    </xf>
    <xf numFmtId="0" fontId="3" fillId="0" borderId="73" xfId="0" applyFont="1" applyBorder="1" applyAlignment="1">
      <alignment horizontal="center"/>
    </xf>
    <xf numFmtId="0" fontId="3" fillId="0" borderId="74" xfId="0" applyFont="1" applyBorder="1" applyAlignment="1">
      <alignment horizontal="center"/>
    </xf>
    <xf numFmtId="0" fontId="3" fillId="0" borderId="76" xfId="0" applyFont="1" applyBorder="1" applyAlignment="1">
      <alignment horizontal="center"/>
    </xf>
    <xf numFmtId="0" fontId="3" fillId="28" borderId="90" xfId="0" applyFont="1" applyFill="1" applyBorder="1" applyAlignment="1">
      <alignment horizontal="center"/>
    </xf>
    <xf numFmtId="0" fontId="3" fillId="28" borderId="47" xfId="0" applyFont="1" applyFill="1" applyBorder="1" applyAlignment="1">
      <alignment horizontal="center"/>
    </xf>
    <xf numFmtId="0" fontId="3" fillId="28" borderId="91" xfId="0" applyFont="1" applyFill="1" applyBorder="1" applyAlignment="1">
      <alignment horizontal="center"/>
    </xf>
    <xf numFmtId="0" fontId="3" fillId="0" borderId="87" xfId="0" applyFont="1" applyBorder="1" applyAlignment="1" applyProtection="1">
      <alignment horizontal="left" wrapText="1"/>
      <protection locked="0"/>
    </xf>
    <xf numFmtId="0" fontId="3" fillId="0" borderId="88" xfId="0" applyFont="1" applyBorder="1" applyAlignment="1" applyProtection="1">
      <alignment horizontal="left" wrapText="1"/>
      <protection locked="0"/>
    </xf>
    <xf numFmtId="0" fontId="3" fillId="0" borderId="89" xfId="0" applyFont="1" applyBorder="1" applyAlignment="1" applyProtection="1">
      <alignment horizontal="left" wrapText="1"/>
      <protection locked="0"/>
    </xf>
    <xf numFmtId="0" fontId="3" fillId="25" borderId="45" xfId="125" applyFont="1" applyFill="1" applyBorder="1" applyAlignment="1">
      <alignment horizontal="center"/>
    </xf>
    <xf numFmtId="0" fontId="3" fillId="0" borderId="71" xfId="0" applyFont="1" applyBorder="1" applyAlignment="1">
      <alignment horizontal="center"/>
    </xf>
    <xf numFmtId="0" fontId="3" fillId="0" borderId="72" xfId="0" applyFont="1" applyBorder="1" applyAlignment="1">
      <alignment horizontal="center"/>
    </xf>
    <xf numFmtId="0" fontId="23" fillId="24" borderId="45" xfId="125" applyFont="1" applyFill="1" applyBorder="1" applyAlignment="1">
      <alignment horizontal="center"/>
    </xf>
    <xf numFmtId="0" fontId="23" fillId="0" borderId="40" xfId="0" applyFont="1" applyBorder="1" applyAlignment="1">
      <alignment horizontal="center" vertical="top" wrapText="1"/>
    </xf>
    <xf numFmtId="0" fontId="23" fillId="0" borderId="97" xfId="0" applyFont="1" applyBorder="1" applyAlignment="1">
      <alignment horizontal="center" vertical="top" wrapText="1"/>
    </xf>
    <xf numFmtId="0" fontId="3" fillId="0" borderId="16" xfId="125" applyFont="1" applyFill="1" applyBorder="1" applyAlignment="1">
      <alignment horizontal="left" vertical="top" wrapText="1" indent="1"/>
    </xf>
    <xf numFmtId="0" fontId="3" fillId="0" borderId="52" xfId="0" applyFont="1" applyBorder="1" applyAlignment="1">
      <alignment horizontal="left" vertical="top" wrapText="1" indent="1"/>
    </xf>
    <xf numFmtId="0" fontId="3" fillId="28" borderId="0" xfId="125" applyNumberFormat="1" applyFont="1" applyFill="1" applyBorder="1" applyAlignment="1" applyProtection="1">
      <alignment horizontal="left"/>
    </xf>
    <xf numFmtId="0" fontId="3" fillId="0" borderId="71" xfId="0" applyFont="1" applyBorder="1" applyAlignment="1"/>
    <xf numFmtId="0" fontId="3" fillId="0" borderId="72" xfId="0" applyFont="1" applyBorder="1" applyAlignment="1"/>
    <xf numFmtId="0" fontId="23" fillId="24" borderId="71" xfId="125" applyFont="1" applyFill="1" applyBorder="1" applyAlignment="1">
      <alignment horizontal="center"/>
    </xf>
    <xf numFmtId="0" fontId="23" fillId="24" borderId="72" xfId="125" applyFont="1" applyFill="1" applyBorder="1" applyAlignment="1">
      <alignment horizontal="center"/>
    </xf>
    <xf numFmtId="0" fontId="3" fillId="0" borderId="0" xfId="125" applyNumberFormat="1" applyFont="1" applyFill="1" applyAlignment="1" applyProtection="1">
      <alignment horizontal="left"/>
    </xf>
    <xf numFmtId="0" fontId="23" fillId="24" borderId="63" xfId="125" applyFont="1" applyFill="1" applyBorder="1" applyAlignment="1">
      <alignment horizontal="center"/>
    </xf>
    <xf numFmtId="0" fontId="23" fillId="24" borderId="40" xfId="125" applyFont="1" applyFill="1" applyBorder="1" applyAlignment="1">
      <alignment horizontal="center"/>
    </xf>
    <xf numFmtId="0" fontId="23" fillId="24" borderId="62" xfId="125" applyFont="1" applyFill="1" applyBorder="1" applyAlignment="1">
      <alignment horizontal="center"/>
    </xf>
    <xf numFmtId="0" fontId="3" fillId="29" borderId="21" xfId="0" applyNumberFormat="1" applyFont="1" applyFill="1" applyBorder="1" applyAlignment="1" applyProtection="1">
      <alignment horizontal="left" vertical="top"/>
      <protection locked="0"/>
    </xf>
    <xf numFmtId="0" fontId="3" fillId="29" borderId="19" xfId="0" applyNumberFormat="1" applyFont="1" applyFill="1" applyBorder="1" applyAlignment="1" applyProtection="1">
      <alignment horizontal="left" vertical="top"/>
      <protection locked="0"/>
    </xf>
    <xf numFmtId="0" fontId="3" fillId="29" borderId="22" xfId="0" applyNumberFormat="1" applyFont="1" applyFill="1" applyBorder="1" applyAlignment="1" applyProtection="1">
      <alignment horizontal="left" vertical="top"/>
      <protection locked="0"/>
    </xf>
    <xf numFmtId="0" fontId="3" fillId="29" borderId="16" xfId="0" applyNumberFormat="1" applyFont="1" applyFill="1" applyBorder="1" applyAlignment="1" applyProtection="1">
      <alignment horizontal="left" vertical="top"/>
      <protection locked="0"/>
    </xf>
    <xf numFmtId="0" fontId="3" fillId="29" borderId="38" xfId="0" applyNumberFormat="1" applyFont="1" applyFill="1" applyBorder="1" applyAlignment="1" applyProtection="1">
      <alignment horizontal="left" vertical="top"/>
      <protection locked="0"/>
    </xf>
    <xf numFmtId="0" fontId="3" fillId="29" borderId="17" xfId="0" applyNumberFormat="1" applyFont="1" applyFill="1" applyBorder="1" applyAlignment="1" applyProtection="1">
      <alignment horizontal="left" vertical="top"/>
      <protection locked="0"/>
    </xf>
    <xf numFmtId="0" fontId="3" fillId="0" borderId="15" xfId="0" applyFont="1" applyFill="1" applyBorder="1" applyAlignment="1" applyProtection="1">
      <alignment horizontal="left"/>
      <protection locked="0"/>
    </xf>
    <xf numFmtId="0" fontId="3" fillId="0" borderId="15" xfId="0" applyFont="1" applyFill="1" applyBorder="1" applyAlignment="1" applyProtection="1">
      <protection locked="0"/>
    </xf>
    <xf numFmtId="0" fontId="3" fillId="0" borderId="21" xfId="0" applyFont="1" applyFill="1" applyBorder="1" applyAlignment="1" applyProtection="1">
      <alignment horizontal="center"/>
      <protection locked="0"/>
    </xf>
    <xf numFmtId="0" fontId="3" fillId="0" borderId="19" xfId="0" applyFont="1" applyFill="1" applyBorder="1" applyAlignment="1" applyProtection="1">
      <alignment horizontal="center"/>
      <protection locked="0"/>
    </xf>
    <xf numFmtId="0" fontId="3" fillId="0" borderId="15" xfId="0" applyFont="1" applyFill="1" applyBorder="1" applyAlignment="1" applyProtection="1">
      <alignment horizontal="left" wrapText="1"/>
      <protection locked="0"/>
    </xf>
    <xf numFmtId="0" fontId="3" fillId="0" borderId="15" xfId="0" applyFont="1" applyFill="1" applyBorder="1" applyAlignment="1" applyProtection="1">
      <alignment horizontal="center" wrapText="1"/>
      <protection locked="0"/>
    </xf>
    <xf numFmtId="0" fontId="23" fillId="0" borderId="21" xfId="0" applyFont="1" applyFill="1" applyBorder="1" applyAlignment="1">
      <alignment horizontal="left" wrapText="1" indent="1"/>
    </xf>
    <xf numFmtId="0" fontId="23" fillId="0" borderId="19" xfId="0" applyFont="1" applyFill="1" applyBorder="1" applyAlignment="1">
      <alignment horizontal="left" wrapText="1" indent="1"/>
    </xf>
    <xf numFmtId="0" fontId="23" fillId="0" borderId="22" xfId="0" applyFont="1" applyFill="1" applyBorder="1" applyAlignment="1">
      <alignment horizontal="left" wrapText="1" indent="1"/>
    </xf>
    <xf numFmtId="0" fontId="3" fillId="28" borderId="21" xfId="0" applyFont="1" applyFill="1" applyBorder="1" applyAlignment="1">
      <alignment horizontal="center" vertical="top"/>
    </xf>
    <xf numFmtId="0" fontId="3" fillId="28" borderId="22" xfId="0" applyFont="1" applyFill="1" applyBorder="1" applyAlignment="1">
      <alignment horizontal="center" vertical="top"/>
    </xf>
    <xf numFmtId="0" fontId="3" fillId="0" borderId="21" xfId="0" applyFont="1" applyFill="1" applyBorder="1" applyAlignment="1">
      <alignment horizontal="center"/>
    </xf>
    <xf numFmtId="0" fontId="3" fillId="0" borderId="19" xfId="0" applyFont="1" applyFill="1" applyBorder="1" applyAlignment="1">
      <alignment horizontal="center"/>
    </xf>
    <xf numFmtId="0" fontId="23" fillId="0" borderId="21" xfId="0" applyFont="1" applyFill="1" applyBorder="1" applyAlignment="1">
      <alignment horizontal="left" vertical="center" wrapText="1" indent="1"/>
    </xf>
    <xf numFmtId="0" fontId="23" fillId="0" borderId="19" xfId="0" applyFont="1" applyFill="1" applyBorder="1" applyAlignment="1">
      <alignment horizontal="left" vertical="center" wrapText="1" indent="1"/>
    </xf>
    <xf numFmtId="0" fontId="23" fillId="0" borderId="22" xfId="0" applyFont="1" applyFill="1" applyBorder="1" applyAlignment="1">
      <alignment horizontal="left" vertical="center" wrapText="1" indent="1"/>
    </xf>
    <xf numFmtId="0" fontId="3" fillId="0" borderId="24" xfId="0" applyFont="1" applyFill="1" applyBorder="1" applyAlignment="1">
      <alignment horizontal="center"/>
    </xf>
    <xf numFmtId="0" fontId="3" fillId="0" borderId="18" xfId="0" applyFont="1" applyFill="1" applyBorder="1" applyAlignment="1">
      <alignment horizontal="center"/>
    </xf>
    <xf numFmtId="0" fontId="3" fillId="0" borderId="21" xfId="0" applyFont="1" applyFill="1" applyBorder="1" applyAlignment="1" applyProtection="1">
      <alignment horizontal="center" wrapText="1"/>
      <protection locked="0"/>
    </xf>
    <xf numFmtId="0" fontId="3" fillId="0" borderId="19" xfId="0" applyFont="1" applyFill="1" applyBorder="1" applyAlignment="1" applyProtection="1">
      <alignment horizontal="center" wrapText="1"/>
      <protection locked="0"/>
    </xf>
    <xf numFmtId="0" fontId="3" fillId="0" borderId="22" xfId="0" applyFont="1" applyFill="1" applyBorder="1" applyAlignment="1" applyProtection="1">
      <alignment horizontal="center" wrapText="1"/>
      <protection locked="0"/>
    </xf>
    <xf numFmtId="0" fontId="3" fillId="28" borderId="19" xfId="0" applyFont="1" applyFill="1" applyBorder="1" applyAlignment="1">
      <alignment horizontal="center" vertical="top"/>
    </xf>
    <xf numFmtId="0" fontId="3" fillId="0" borderId="15" xfId="0" applyFont="1" applyFill="1" applyBorder="1" applyAlignment="1" applyProtection="1">
      <alignment horizontal="left" vertical="top" wrapText="1"/>
      <protection locked="0"/>
    </xf>
    <xf numFmtId="0" fontId="3" fillId="0" borderId="22" xfId="0" applyFont="1" applyFill="1" applyBorder="1" applyAlignment="1">
      <alignment horizontal="center"/>
    </xf>
    <xf numFmtId="0" fontId="3" fillId="0" borderId="21" xfId="0" applyFont="1" applyFill="1" applyBorder="1" applyAlignment="1" applyProtection="1">
      <alignment horizontal="left" vertical="top" wrapText="1"/>
      <protection locked="0"/>
    </xf>
    <xf numFmtId="0" fontId="3" fillId="0" borderId="0" xfId="0" applyNumberFormat="1" applyFont="1" applyFill="1" applyAlignment="1" applyProtection="1">
      <alignment horizontal="left"/>
    </xf>
    <xf numFmtId="0" fontId="23" fillId="28" borderId="0" xfId="0" applyNumberFormat="1" applyFont="1" applyFill="1" applyAlignment="1" applyProtection="1">
      <alignment horizontal="left"/>
    </xf>
    <xf numFmtId="0" fontId="3" fillId="28" borderId="0" xfId="0" applyFont="1" applyFill="1" applyAlignment="1">
      <alignment horizontal="left"/>
    </xf>
    <xf numFmtId="0" fontId="26" fillId="0" borderId="0" xfId="0" applyFont="1" applyAlignment="1">
      <alignment horizontal="left" vertical="top" wrapText="1"/>
    </xf>
    <xf numFmtId="0" fontId="3" fillId="28" borderId="0" xfId="126" applyFont="1" applyFill="1" applyAlignment="1">
      <alignment horizontal="left"/>
    </xf>
    <xf numFmtId="0" fontId="23" fillId="28" borderId="0" xfId="126" applyFont="1" applyFill="1" applyBorder="1" applyAlignment="1">
      <alignment horizontal="left" vertical="center"/>
    </xf>
    <xf numFmtId="0" fontId="23" fillId="28" borderId="0" xfId="0" applyFont="1" applyFill="1" applyBorder="1" applyAlignment="1">
      <alignment horizontal="left"/>
    </xf>
    <xf numFmtId="0" fontId="3" fillId="0" borderId="0" xfId="126" applyFont="1" applyFill="1" applyAlignment="1">
      <alignment horizontal="left"/>
    </xf>
    <xf numFmtId="0" fontId="3" fillId="28" borderId="0" xfId="126" applyFont="1" applyFill="1" applyBorder="1" applyAlignment="1">
      <alignment horizontal="left"/>
    </xf>
    <xf numFmtId="0" fontId="3" fillId="28" borderId="0" xfId="126" applyFont="1" applyFill="1" applyAlignment="1">
      <alignment horizontal="left" vertical="center"/>
    </xf>
    <xf numFmtId="0" fontId="3" fillId="0" borderId="0" xfId="126" applyFill="1" applyAlignment="1">
      <alignment horizontal="center"/>
    </xf>
    <xf numFmtId="0" fontId="3" fillId="0" borderId="57" xfId="126" applyFill="1" applyBorder="1" applyAlignment="1">
      <alignment horizontal="center" wrapText="1"/>
    </xf>
    <xf numFmtId="0" fontId="3" fillId="0" borderId="57" xfId="126" applyFill="1" applyBorder="1" applyAlignment="1">
      <alignment horizontal="center"/>
    </xf>
    <xf numFmtId="0" fontId="3" fillId="0" borderId="0" xfId="0" applyFont="1" applyAlignment="1" applyProtection="1">
      <alignment wrapText="1"/>
    </xf>
  </cellXfs>
  <cellStyles count="255">
    <cellStyle name="20% - Accent1" xfId="1" builtinId="30" customBuiltin="1"/>
    <cellStyle name="20% - Accent1 2" xfId="2"/>
    <cellStyle name="20% - Accent2" xfId="3" builtinId="34" customBuiltin="1"/>
    <cellStyle name="20% - Accent2 2" xfId="4"/>
    <cellStyle name="20% - Accent3" xfId="5" builtinId="38" customBuiltin="1"/>
    <cellStyle name="20% - Accent3 2" xfId="6"/>
    <cellStyle name="20% - Accent4" xfId="7" builtinId="42" customBuiltin="1"/>
    <cellStyle name="20% - Accent4 2" xfId="8"/>
    <cellStyle name="20% - Accent5" xfId="9" builtinId="46" customBuiltin="1"/>
    <cellStyle name="20% - Accent5 2" xfId="10"/>
    <cellStyle name="20% - Accent6" xfId="11" builtinId="50" customBuiltin="1"/>
    <cellStyle name="20% - Accent6 2" xfId="12"/>
    <cellStyle name="40% - Accent1" xfId="13" builtinId="31" customBuiltin="1"/>
    <cellStyle name="40% - Accent1 2" xfId="14"/>
    <cellStyle name="40% - Accent2" xfId="15" builtinId="35" customBuiltin="1"/>
    <cellStyle name="40% - Accent2 2" xfId="16"/>
    <cellStyle name="40% - Accent3" xfId="17" builtinId="39" customBuiltin="1"/>
    <cellStyle name="40% - Accent3 2" xfId="18"/>
    <cellStyle name="40% - Accent4" xfId="19" builtinId="43" customBuiltin="1"/>
    <cellStyle name="40% - Accent4 2" xfId="20"/>
    <cellStyle name="40% - Accent5" xfId="21" builtinId="47" customBuiltin="1"/>
    <cellStyle name="40% - Accent5 2" xfId="22"/>
    <cellStyle name="40% - Accent6" xfId="23" builtinId="51" customBuiltin="1"/>
    <cellStyle name="40% - Accent6 2" xfId="24"/>
    <cellStyle name="60% - Accent1" xfId="25" builtinId="32" customBuiltin="1"/>
    <cellStyle name="60% - Accent1 2" xfId="26"/>
    <cellStyle name="60% - Accent2" xfId="27" builtinId="36" customBuiltin="1"/>
    <cellStyle name="60% - Accent2 2" xfId="28"/>
    <cellStyle name="60% - Accent3" xfId="29" builtinId="40" customBuiltin="1"/>
    <cellStyle name="60% - Accent3 2" xfId="30"/>
    <cellStyle name="60% - Accent4" xfId="31" builtinId="44" customBuiltin="1"/>
    <cellStyle name="60% - Accent4 2" xfId="32"/>
    <cellStyle name="60% - Accent5" xfId="33" builtinId="48" customBuiltin="1"/>
    <cellStyle name="60% - Accent5 2" xfId="34"/>
    <cellStyle name="60% - Accent6" xfId="35" builtinId="52" customBuiltin="1"/>
    <cellStyle name="60% - Accent6 2" xfId="36"/>
    <cellStyle name="Accent1" xfId="37" builtinId="29" customBuiltin="1"/>
    <cellStyle name="Accent1 2" xfId="38"/>
    <cellStyle name="Accent2" xfId="39" builtinId="33" customBuiltin="1"/>
    <cellStyle name="Accent2 2" xfId="40"/>
    <cellStyle name="Accent3" xfId="41" builtinId="37" customBuiltin="1"/>
    <cellStyle name="Accent3 2" xfId="42"/>
    <cellStyle name="Accent4" xfId="43" builtinId="41" customBuiltin="1"/>
    <cellStyle name="Accent4 2" xfId="44"/>
    <cellStyle name="Accent5" xfId="45" builtinId="45" customBuiltin="1"/>
    <cellStyle name="Accent5 2" xfId="46"/>
    <cellStyle name="Accent6" xfId="47" builtinId="49" customBuiltin="1"/>
    <cellStyle name="Accent6 2" xfId="48"/>
    <cellStyle name="Bad" xfId="49" builtinId="27" customBuiltin="1"/>
    <cellStyle name="Bad 2" xfId="50"/>
    <cellStyle name="Calculation" xfId="51" builtinId="22" customBuiltin="1"/>
    <cellStyle name="Calculation 2" xfId="52"/>
    <cellStyle name="Calculation 3" xfId="53"/>
    <cellStyle name="Calculation 4" xfId="54"/>
    <cellStyle name="Calculation 5" xfId="55"/>
    <cellStyle name="Calculation 6" xfId="56"/>
    <cellStyle name="Calculation 7" xfId="57"/>
    <cellStyle name="Calculation 8" xfId="58"/>
    <cellStyle name="Calculation 9" xfId="59"/>
    <cellStyle name="Check Cell" xfId="60" builtinId="23" customBuiltin="1"/>
    <cellStyle name="Check Cell 2" xfId="61"/>
    <cellStyle name="Comma" xfId="62" builtinId="3"/>
    <cellStyle name="Comma 2" xfId="63"/>
    <cellStyle name="Comma 2 2" xfId="64"/>
    <cellStyle name="Comma 2 2 2" xfId="65"/>
    <cellStyle name="Comma 2 2 3" xfId="66"/>
    <cellStyle name="Comma 2 2 4" xfId="67"/>
    <cellStyle name="Comma 2 2 5" xfId="68"/>
    <cellStyle name="Comma 2 2 6" xfId="69"/>
    <cellStyle name="Comma 2 2 7" xfId="70"/>
    <cellStyle name="Comma 2 2 8" xfId="71"/>
    <cellStyle name="Comma 3" xfId="72"/>
    <cellStyle name="Comma 3 2" xfId="73"/>
    <cellStyle name="Comma 3 3" xfId="74"/>
    <cellStyle name="Comma 3 4" xfId="75"/>
    <cellStyle name="Comma 3 5" xfId="76"/>
    <cellStyle name="Comma 3 6" xfId="77"/>
    <cellStyle name="Comma 3 7" xfId="78"/>
    <cellStyle name="Comma 3 8" xfId="79"/>
    <cellStyle name="Comma 4" xfId="80"/>
    <cellStyle name="Currency" xfId="81" builtinId="4"/>
    <cellStyle name="Currency 2" xfId="82"/>
    <cellStyle name="Currency 2 2" xfId="83"/>
    <cellStyle name="Currency 2 2 2" xfId="84"/>
    <cellStyle name="Currency 2 2 3" xfId="85"/>
    <cellStyle name="Currency 2 2 4" xfId="86"/>
    <cellStyle name="Currency 2 2 5" xfId="87"/>
    <cellStyle name="Currency 2 2 6" xfId="88"/>
    <cellStyle name="Currency 2 2 7" xfId="89"/>
    <cellStyle name="Currency 2 2 8" xfId="90"/>
    <cellStyle name="Currency 3" xfId="91"/>
    <cellStyle name="Currency 3 2" xfId="92"/>
    <cellStyle name="Currency 3 3" xfId="93"/>
    <cellStyle name="Currency 3 4" xfId="94"/>
    <cellStyle name="Currency 3 5" xfId="95"/>
    <cellStyle name="Currency 3 6" xfId="96"/>
    <cellStyle name="Currency 3 7" xfId="97"/>
    <cellStyle name="Currency 3 8" xfId="98"/>
    <cellStyle name="Currency 4" xfId="99"/>
    <cellStyle name="Explanatory Text" xfId="100" builtinId="53" customBuiltin="1"/>
    <cellStyle name="Explanatory Text 2" xfId="101"/>
    <cellStyle name="Good" xfId="102" builtinId="26" customBuiltin="1"/>
    <cellStyle name="Good 2" xfId="103"/>
    <cellStyle name="Heading 1" xfId="104" builtinId="16" customBuiltin="1"/>
    <cellStyle name="Heading 1 2" xfId="105"/>
    <cellStyle name="Heading 2" xfId="106" builtinId="17" customBuiltin="1"/>
    <cellStyle name="Heading 2 2" xfId="107"/>
    <cellStyle name="Heading 3" xfId="108" builtinId="18" customBuiltin="1"/>
    <cellStyle name="Heading 3 2" xfId="109"/>
    <cellStyle name="Heading 4" xfId="110" builtinId="19" customBuiltin="1"/>
    <cellStyle name="Heading 4 2" xfId="111"/>
    <cellStyle name="Input" xfId="112" builtinId="20" customBuiltin="1"/>
    <cellStyle name="Input 2" xfId="113"/>
    <cellStyle name="Input 3" xfId="114"/>
    <cellStyle name="Input 4" xfId="115"/>
    <cellStyle name="Input 5" xfId="116"/>
    <cellStyle name="Input 6" xfId="117"/>
    <cellStyle name="Input 7" xfId="118"/>
    <cellStyle name="Input 8" xfId="119"/>
    <cellStyle name="Input 9" xfId="120"/>
    <cellStyle name="Linked Cell" xfId="121" builtinId="24" customBuiltin="1"/>
    <cellStyle name="Linked Cell 2" xfId="122"/>
    <cellStyle name="Neutral" xfId="123" builtinId="28" customBuiltin="1"/>
    <cellStyle name="Neutral 2" xfId="124"/>
    <cellStyle name="Normal" xfId="0" builtinId="0"/>
    <cellStyle name="Normal 2" xfId="125"/>
    <cellStyle name="Normal 2 2" xfId="126"/>
    <cellStyle name="Normal 2 3" xfId="127"/>
    <cellStyle name="Normal 2 4" xfId="128"/>
    <cellStyle name="Normal 2 5" xfId="129"/>
    <cellStyle name="Normal 2 6" xfId="130"/>
    <cellStyle name="Normal 2 7" xfId="131"/>
    <cellStyle name="Normal 2 8" xfId="132"/>
    <cellStyle name="Normal 3" xfId="133"/>
    <cellStyle name="Normal 3 10" xfId="201"/>
    <cellStyle name="Normal 3 10 2" xfId="235"/>
    <cellStyle name="Normal 3 11" xfId="252"/>
    <cellStyle name="Normal 3 12" xfId="218"/>
    <cellStyle name="Normal 3 2" xfId="134"/>
    <cellStyle name="Normal 3 2 10" xfId="253"/>
    <cellStyle name="Normal 3 2 11" xfId="219"/>
    <cellStyle name="Normal 3 2 2" xfId="135"/>
    <cellStyle name="Normal 3 2 2 2" xfId="203"/>
    <cellStyle name="Normal 3 2 2 2 2" xfId="237"/>
    <cellStyle name="Normal 3 2 2 3" xfId="220"/>
    <cellStyle name="Normal 3 2 3" xfId="136"/>
    <cellStyle name="Normal 3 2 3 2" xfId="204"/>
    <cellStyle name="Normal 3 2 3 2 2" xfId="238"/>
    <cellStyle name="Normal 3 2 3 3" xfId="221"/>
    <cellStyle name="Normal 3 2 4" xfId="137"/>
    <cellStyle name="Normal 3 2 4 2" xfId="205"/>
    <cellStyle name="Normal 3 2 4 2 2" xfId="239"/>
    <cellStyle name="Normal 3 2 4 3" xfId="222"/>
    <cellStyle name="Normal 3 2 5" xfId="138"/>
    <cellStyle name="Normal 3 2 5 2" xfId="206"/>
    <cellStyle name="Normal 3 2 5 2 2" xfId="240"/>
    <cellStyle name="Normal 3 2 5 3" xfId="223"/>
    <cellStyle name="Normal 3 2 6" xfId="139"/>
    <cellStyle name="Normal 3 2 6 2" xfId="207"/>
    <cellStyle name="Normal 3 2 6 2 2" xfId="241"/>
    <cellStyle name="Normal 3 2 6 3" xfId="224"/>
    <cellStyle name="Normal 3 2 7" xfId="140"/>
    <cellStyle name="Normal 3 2 7 2" xfId="208"/>
    <cellStyle name="Normal 3 2 7 2 2" xfId="242"/>
    <cellStyle name="Normal 3 2 7 3" xfId="225"/>
    <cellStyle name="Normal 3 2 8" xfId="141"/>
    <cellStyle name="Normal 3 2 8 2" xfId="209"/>
    <cellStyle name="Normal 3 2 8 2 2" xfId="243"/>
    <cellStyle name="Normal 3 2 8 3" xfId="226"/>
    <cellStyle name="Normal 3 2 9" xfId="202"/>
    <cellStyle name="Normal 3 2 9 2" xfId="236"/>
    <cellStyle name="Normal 3 3" xfId="142"/>
    <cellStyle name="Normal 3 3 2" xfId="210"/>
    <cellStyle name="Normal 3 3 2 2" xfId="244"/>
    <cellStyle name="Normal 3 3 3" xfId="227"/>
    <cellStyle name="Normal 3 4" xfId="143"/>
    <cellStyle name="Normal 3 4 2" xfId="211"/>
    <cellStyle name="Normal 3 4 2 2" xfId="245"/>
    <cellStyle name="Normal 3 4 3" xfId="228"/>
    <cellStyle name="Normal 3 5" xfId="144"/>
    <cellStyle name="Normal 3 5 2" xfId="212"/>
    <cellStyle name="Normal 3 5 2 2" xfId="246"/>
    <cellStyle name="Normal 3 5 3" xfId="229"/>
    <cellStyle name="Normal 3 6" xfId="145"/>
    <cellStyle name="Normal 3 6 2" xfId="213"/>
    <cellStyle name="Normal 3 6 2 2" xfId="247"/>
    <cellStyle name="Normal 3 6 3" xfId="230"/>
    <cellStyle name="Normal 3 7" xfId="146"/>
    <cellStyle name="Normal 3 7 2" xfId="214"/>
    <cellStyle name="Normal 3 7 2 2" xfId="248"/>
    <cellStyle name="Normal 3 7 3" xfId="231"/>
    <cellStyle name="Normal 3 8" xfId="147"/>
    <cellStyle name="Normal 3 8 2" xfId="215"/>
    <cellStyle name="Normal 3 8 2 2" xfId="249"/>
    <cellStyle name="Normal 3 8 3" xfId="232"/>
    <cellStyle name="Normal 3 9" xfId="148"/>
    <cellStyle name="Normal 3 9 2" xfId="216"/>
    <cellStyle name="Normal 3 9 2 2" xfId="250"/>
    <cellStyle name="Normal 3 9 3" xfId="233"/>
    <cellStyle name="Normal 4" xfId="149"/>
    <cellStyle name="Normal 4 2" xfId="217"/>
    <cellStyle name="Normal 4 2 2" xfId="251"/>
    <cellStyle name="Normal 4 3" xfId="234"/>
    <cellStyle name="Normal 5" xfId="150"/>
    <cellStyle name="Normal_Tables" xfId="254"/>
    <cellStyle name="Note" xfId="151" builtinId="10" customBuiltin="1"/>
    <cellStyle name="Note 2" xfId="152"/>
    <cellStyle name="Note 3" xfId="153"/>
    <cellStyle name="Note 4" xfId="154"/>
    <cellStyle name="Note 5" xfId="155"/>
    <cellStyle name="Note 6" xfId="156"/>
    <cellStyle name="Note 7" xfId="157"/>
    <cellStyle name="Note 8" xfId="158"/>
    <cellStyle name="Note 9" xfId="159"/>
    <cellStyle name="Output" xfId="160" builtinId="21" customBuiltin="1"/>
    <cellStyle name="Output 2" xfId="161"/>
    <cellStyle name="Output 3" xfId="162"/>
    <cellStyle name="Output 4" xfId="163"/>
    <cellStyle name="Output 5" xfId="164"/>
    <cellStyle name="Output 6" xfId="165"/>
    <cellStyle name="Output 7" xfId="166"/>
    <cellStyle name="Output 8" xfId="167"/>
    <cellStyle name="Output 9" xfId="168"/>
    <cellStyle name="Percent" xfId="169" builtinId="5"/>
    <cellStyle name="Percent 2" xfId="170"/>
    <cellStyle name="Percent 2 2" xfId="171"/>
    <cellStyle name="Percent 2 2 2" xfId="172"/>
    <cellStyle name="Percent 2 2 3" xfId="173"/>
    <cellStyle name="Percent 2 2 4" xfId="174"/>
    <cellStyle name="Percent 2 2 5" xfId="175"/>
    <cellStyle name="Percent 2 2 6" xfId="176"/>
    <cellStyle name="Percent 2 2 7" xfId="177"/>
    <cellStyle name="Percent 2 2 8" xfId="178"/>
    <cellStyle name="Percent 3" xfId="179"/>
    <cellStyle name="Percent 3 2" xfId="180"/>
    <cellStyle name="Percent 3 3" xfId="181"/>
    <cellStyle name="Percent 3 4" xfId="182"/>
    <cellStyle name="Percent 3 5" xfId="183"/>
    <cellStyle name="Percent 3 6" xfId="184"/>
    <cellStyle name="Percent 3 7" xfId="185"/>
    <cellStyle name="Percent 3 8" xfId="186"/>
    <cellStyle name="Percent 4" xfId="187"/>
    <cellStyle name="Title" xfId="188" builtinId="15" customBuiltin="1"/>
    <cellStyle name="Title 2" xfId="189"/>
    <cellStyle name="Total" xfId="190" builtinId="25" customBuiltin="1"/>
    <cellStyle name="Total 2" xfId="191"/>
    <cellStyle name="Total 3" xfId="192"/>
    <cellStyle name="Total 4" xfId="193"/>
    <cellStyle name="Total 5" xfId="194"/>
    <cellStyle name="Total 6" xfId="195"/>
    <cellStyle name="Total 7" xfId="196"/>
    <cellStyle name="Total 8" xfId="197"/>
    <cellStyle name="Total 9" xfId="198"/>
    <cellStyle name="Warning Text" xfId="199" builtinId="11" customBuiltin="1"/>
    <cellStyle name="Warning Text 2" xfId="200"/>
  </cellStyles>
  <dxfs count="18">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s>
  <tableStyles count="0" defaultTableStyle="TableStyleMedium9" defaultPivotStyle="PivotStyleLight16"/>
  <colors>
    <mruColors>
      <color rgb="FFFFFF99"/>
      <color rgb="FFFFFF6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enableFormatConditionsCalculation="0">
    <tabColor rgb="FF7030A0"/>
    <pageSetUpPr fitToPage="1"/>
  </sheetPr>
  <dimension ref="A1:AV91"/>
  <sheetViews>
    <sheetView tabSelected="1" zoomScale="80" zoomScaleNormal="80" workbookViewId="0">
      <selection activeCell="B4" sqref="B4"/>
    </sheetView>
  </sheetViews>
  <sheetFormatPr defaultColWidth="9.28515625" defaultRowHeight="12.75" x14ac:dyDescent="0.2"/>
  <cols>
    <col min="1" max="1" width="1.140625" style="202" customWidth="1"/>
    <col min="2" max="2" width="3.5703125" style="49" customWidth="1"/>
    <col min="3" max="3" width="5.42578125" style="49" customWidth="1"/>
    <col min="4" max="4" width="93.140625" style="49" customWidth="1"/>
    <col min="5" max="5" width="15" style="49" customWidth="1"/>
    <col min="6" max="7" width="15.5703125" style="5" customWidth="1"/>
    <col min="8" max="8" width="19" style="7" customWidth="1"/>
    <col min="9" max="10" width="13.140625" style="5" customWidth="1"/>
    <col min="11" max="12" width="15.5703125" style="5" customWidth="1"/>
    <col min="13" max="13" width="19" style="7" customWidth="1"/>
    <col min="14" max="15" width="13.140625" style="5" customWidth="1"/>
    <col min="16" max="17" width="15.5703125" style="5" customWidth="1"/>
    <col min="18" max="18" width="19" style="7" customWidth="1"/>
    <col min="19" max="20" width="13.140625" style="5" customWidth="1"/>
    <col min="21" max="22" width="15.5703125" style="5" customWidth="1"/>
    <col min="23" max="23" width="19" style="7" customWidth="1"/>
    <col min="24" max="25" width="15.5703125" style="5" customWidth="1"/>
    <col min="26" max="26" width="19" style="7" customWidth="1"/>
    <col min="27" max="28" width="15.5703125" style="5" customWidth="1"/>
    <col min="29" max="29" width="19" style="7" customWidth="1"/>
    <col min="30" max="30" width="15.5703125" style="7" customWidth="1"/>
    <col min="31" max="31" width="13" style="5" customWidth="1"/>
    <col min="32" max="32" width="19.42578125" style="7" customWidth="1"/>
    <col min="33" max="33" width="14" style="5" customWidth="1"/>
    <col min="34" max="34" width="19.42578125" style="5" customWidth="1"/>
    <col min="35" max="35" width="15.5703125" style="5" customWidth="1"/>
    <col min="36" max="36" width="13.5703125" style="5" customWidth="1"/>
    <col min="37" max="37" width="19.42578125" style="7" customWidth="1"/>
    <col min="38" max="38" width="13.5703125" style="5" customWidth="1"/>
    <col min="39" max="39" width="19.42578125" style="5" customWidth="1"/>
    <col min="40" max="41" width="15.5703125" style="5" customWidth="1"/>
    <col min="42" max="42" width="19" style="7" customWidth="1"/>
    <col min="43" max="44" width="13.140625" style="5" customWidth="1"/>
    <col min="45" max="48" width="19" style="5" customWidth="1"/>
    <col min="49" max="16384" width="9.28515625" style="5"/>
  </cols>
  <sheetData>
    <row r="1" spans="1:48" s="49" customFormat="1" x14ac:dyDescent="0.2">
      <c r="A1" s="202"/>
      <c r="B1" s="47" t="s">
        <v>0</v>
      </c>
      <c r="H1" s="202"/>
      <c r="M1" s="202"/>
      <c r="R1" s="202"/>
      <c r="W1" s="202"/>
      <c r="Z1" s="202"/>
      <c r="AC1" s="202"/>
      <c r="AD1" s="202"/>
      <c r="AF1" s="202"/>
      <c r="AK1" s="202"/>
      <c r="AP1" s="202"/>
    </row>
    <row r="2" spans="1:48" s="49" customFormat="1" ht="15" x14ac:dyDescent="0.25">
      <c r="A2" s="202"/>
      <c r="B2" s="47" t="s">
        <v>405</v>
      </c>
      <c r="E2" s="203"/>
      <c r="H2" s="202"/>
      <c r="M2" s="202"/>
      <c r="R2" s="202"/>
      <c r="U2" s="47"/>
      <c r="W2" s="202"/>
      <c r="X2" s="47"/>
      <c r="Z2" s="202"/>
      <c r="AC2" s="202"/>
      <c r="AD2" s="202"/>
      <c r="AF2" s="202"/>
      <c r="AK2" s="202"/>
      <c r="AP2" s="202"/>
    </row>
    <row r="3" spans="1:48" s="49" customFormat="1" x14ac:dyDescent="0.2">
      <c r="A3" s="629"/>
      <c r="B3" s="47" t="s">
        <v>249</v>
      </c>
      <c r="H3" s="202"/>
      <c r="M3" s="202"/>
      <c r="R3" s="202"/>
      <c r="U3" s="47"/>
      <c r="W3" s="202"/>
      <c r="X3" s="47"/>
      <c r="Z3" s="202"/>
      <c r="AC3" s="202"/>
      <c r="AD3" s="202"/>
      <c r="AF3" s="202"/>
      <c r="AK3" s="202"/>
      <c r="AP3" s="202"/>
    </row>
    <row r="4" spans="1:48" s="49" customFormat="1" x14ac:dyDescent="0.2">
      <c r="A4" s="202"/>
      <c r="H4" s="202"/>
      <c r="M4" s="202"/>
      <c r="R4" s="202"/>
      <c r="U4" s="47"/>
      <c r="W4" s="202"/>
      <c r="X4" s="47"/>
      <c r="Z4" s="202"/>
      <c r="AC4" s="202"/>
      <c r="AD4" s="202"/>
      <c r="AF4" s="202"/>
      <c r="AK4" s="202"/>
      <c r="AP4" s="202"/>
    </row>
    <row r="5" spans="1:48" s="50" customFormat="1" x14ac:dyDescent="0.2">
      <c r="A5" s="56"/>
      <c r="B5" s="53" t="s">
        <v>134</v>
      </c>
      <c r="E5" s="53"/>
      <c r="F5" s="49" t="s">
        <v>108</v>
      </c>
      <c r="G5" s="49"/>
      <c r="H5" s="202"/>
      <c r="I5" s="47"/>
      <c r="J5" s="49"/>
      <c r="K5" s="49"/>
      <c r="L5" s="50" t="s">
        <v>348</v>
      </c>
      <c r="M5" s="56"/>
      <c r="N5" s="49"/>
      <c r="P5" s="49"/>
      <c r="Q5" s="49"/>
      <c r="R5" s="202"/>
      <c r="S5" s="49"/>
      <c r="W5" s="56"/>
      <c r="Z5" s="56"/>
      <c r="AC5" s="56"/>
      <c r="AD5" s="56"/>
      <c r="AF5" s="56"/>
      <c r="AK5" s="56"/>
      <c r="AP5" s="56"/>
    </row>
    <row r="6" spans="1:48" s="50" customFormat="1" x14ac:dyDescent="0.2">
      <c r="A6" s="56"/>
      <c r="B6" s="123"/>
      <c r="C6" s="123"/>
      <c r="D6" s="204"/>
      <c r="F6" s="668"/>
      <c r="G6" s="668"/>
      <c r="H6" s="202"/>
      <c r="I6" s="155"/>
      <c r="J6" s="225"/>
      <c r="K6" s="49"/>
      <c r="L6" s="645"/>
      <c r="M6" s="645"/>
      <c r="N6" s="74"/>
      <c r="O6" s="85"/>
      <c r="R6" s="56"/>
      <c r="W6" s="56"/>
      <c r="Z6" s="56"/>
      <c r="AC6" s="56"/>
      <c r="AD6" s="56"/>
      <c r="AF6" s="56"/>
      <c r="AK6" s="56"/>
      <c r="AP6" s="56"/>
    </row>
    <row r="7" spans="1:48" s="50" customFormat="1" x14ac:dyDescent="0.2">
      <c r="A7" s="56"/>
      <c r="B7" s="53" t="s">
        <v>93</v>
      </c>
      <c r="F7" s="49" t="s">
        <v>244</v>
      </c>
      <c r="G7" s="49"/>
      <c r="H7" s="202"/>
      <c r="I7" s="49" t="s">
        <v>133</v>
      </c>
      <c r="K7" s="49"/>
      <c r="L7" s="202" t="s">
        <v>408</v>
      </c>
      <c r="M7" s="202"/>
      <c r="N7" s="49"/>
      <c r="R7" s="56"/>
      <c r="W7" s="56"/>
      <c r="Z7" s="56"/>
      <c r="AC7" s="56"/>
      <c r="AD7" s="56"/>
      <c r="AF7" s="56"/>
      <c r="AK7" s="56"/>
      <c r="AP7" s="56"/>
    </row>
    <row r="8" spans="1:48" s="50" customFormat="1" x14ac:dyDescent="0.2">
      <c r="A8" s="56"/>
      <c r="B8" s="123"/>
      <c r="C8" s="123"/>
      <c r="D8" s="204"/>
      <c r="F8" s="668"/>
      <c r="G8" s="668"/>
      <c r="H8" s="202"/>
      <c r="I8" s="668"/>
      <c r="J8" s="673"/>
      <c r="K8" s="49"/>
      <c r="L8" s="646"/>
      <c r="M8" s="646"/>
      <c r="N8" s="49"/>
      <c r="P8" s="49"/>
      <c r="Q8" s="49"/>
      <c r="R8" s="202"/>
      <c r="S8" s="49"/>
      <c r="W8" s="56"/>
      <c r="Z8" s="56"/>
      <c r="AC8" s="56"/>
      <c r="AD8" s="56"/>
      <c r="AF8" s="56"/>
      <c r="AK8" s="56"/>
      <c r="AP8" s="56"/>
    </row>
    <row r="9" spans="1:48" s="50" customFormat="1" x14ac:dyDescent="0.2">
      <c r="A9" s="56"/>
      <c r="B9" s="50" t="s">
        <v>118</v>
      </c>
      <c r="D9" s="69"/>
      <c r="F9" s="54" t="s">
        <v>52</v>
      </c>
      <c r="G9" s="54"/>
      <c r="H9" s="202"/>
      <c r="I9" s="50" t="s">
        <v>51</v>
      </c>
      <c r="L9" s="50" t="s">
        <v>111</v>
      </c>
      <c r="M9" s="56"/>
      <c r="N9" s="49"/>
      <c r="O9" s="226"/>
      <c r="P9" s="49"/>
      <c r="Q9" s="49"/>
      <c r="R9" s="202"/>
      <c r="S9" s="49"/>
      <c r="W9" s="56"/>
      <c r="Z9" s="56"/>
      <c r="AC9" s="56"/>
      <c r="AD9" s="56"/>
      <c r="AF9" s="56"/>
      <c r="AK9" s="56"/>
      <c r="AP9" s="56"/>
    </row>
    <row r="10" spans="1:48" s="50" customFormat="1" x14ac:dyDescent="0.2">
      <c r="A10" s="56"/>
      <c r="D10" s="205"/>
      <c r="F10" s="668"/>
      <c r="G10" s="668"/>
      <c r="H10" s="202"/>
      <c r="I10" s="668"/>
      <c r="J10" s="673"/>
      <c r="L10" s="645"/>
      <c r="M10" s="645"/>
      <c r="N10" s="49"/>
      <c r="O10" s="226"/>
      <c r="P10" s="49"/>
      <c r="Q10" s="49"/>
      <c r="R10" s="202"/>
      <c r="S10" s="49"/>
      <c r="W10" s="56"/>
      <c r="Z10" s="56"/>
      <c r="AC10" s="56"/>
      <c r="AD10" s="56"/>
      <c r="AF10" s="56"/>
      <c r="AK10" s="56"/>
      <c r="AP10" s="56"/>
    </row>
    <row r="11" spans="1:48" s="50" customFormat="1" x14ac:dyDescent="0.2">
      <c r="A11" s="56"/>
      <c r="B11" s="50" t="s">
        <v>109</v>
      </c>
      <c r="D11" s="69"/>
      <c r="F11" s="54" t="s">
        <v>65</v>
      </c>
      <c r="G11" s="54"/>
      <c r="H11" s="202"/>
      <c r="I11" s="50" t="s">
        <v>107</v>
      </c>
      <c r="L11" s="55" t="s">
        <v>112</v>
      </c>
      <c r="M11" s="74"/>
      <c r="N11" s="49"/>
      <c r="O11" s="226"/>
      <c r="P11" s="49"/>
      <c r="Q11" s="49"/>
      <c r="R11" s="202"/>
      <c r="S11" s="49"/>
      <c r="W11" s="56"/>
      <c r="Z11" s="56"/>
      <c r="AC11" s="56"/>
      <c r="AD11" s="56"/>
      <c r="AF11" s="56"/>
      <c r="AK11" s="56"/>
      <c r="AP11" s="56"/>
      <c r="AU11" s="54"/>
    </row>
    <row r="12" spans="1:48" s="50" customFormat="1" x14ac:dyDescent="0.2">
      <c r="A12" s="56"/>
      <c r="D12" s="580"/>
      <c r="F12" s="668"/>
      <c r="G12" s="668"/>
      <c r="H12" s="202"/>
      <c r="I12" s="668"/>
      <c r="J12" s="673"/>
      <c r="L12" s="645">
        <v>2013</v>
      </c>
      <c r="M12" s="645"/>
      <c r="N12" s="49"/>
      <c r="O12" s="226"/>
      <c r="P12" s="49"/>
      <c r="Q12" s="49"/>
      <c r="R12" s="202"/>
      <c r="S12" s="49"/>
      <c r="W12" s="56"/>
      <c r="Z12" s="56"/>
      <c r="AC12" s="56"/>
      <c r="AD12" s="56"/>
      <c r="AF12" s="56"/>
      <c r="AK12" s="56"/>
      <c r="AP12" s="56"/>
    </row>
    <row r="13" spans="1:48" s="50" customFormat="1" x14ac:dyDescent="0.2">
      <c r="A13" s="56"/>
      <c r="B13" s="49"/>
      <c r="C13" s="49"/>
      <c r="D13" s="206"/>
      <c r="H13" s="56"/>
      <c r="K13" s="70"/>
      <c r="L13" s="70"/>
      <c r="M13" s="73"/>
      <c r="N13" s="55"/>
      <c r="P13" s="49"/>
      <c r="Q13" s="49"/>
      <c r="R13" s="202"/>
      <c r="S13" s="49"/>
      <c r="W13" s="56"/>
      <c r="Z13" s="56"/>
      <c r="AC13" s="56"/>
      <c r="AD13" s="56"/>
      <c r="AF13" s="56"/>
      <c r="AK13" s="56"/>
      <c r="AP13" s="56"/>
    </row>
    <row r="14" spans="1:48" s="50" customFormat="1" ht="13.5" thickBot="1" x14ac:dyDescent="0.25">
      <c r="A14" s="56"/>
      <c r="B14" s="49"/>
      <c r="C14" s="49"/>
      <c r="D14" s="202"/>
      <c r="H14" s="56"/>
      <c r="K14" s="70"/>
      <c r="L14" s="70"/>
      <c r="M14" s="73"/>
      <c r="N14" s="55"/>
      <c r="P14" s="49"/>
      <c r="Q14" s="49"/>
      <c r="R14" s="202"/>
      <c r="S14" s="49"/>
      <c r="W14" s="56"/>
      <c r="Z14" s="56"/>
      <c r="AB14" s="49"/>
      <c r="AC14" s="202"/>
      <c r="AD14" s="202"/>
      <c r="AE14" s="49"/>
      <c r="AF14" s="202"/>
      <c r="AG14" s="49"/>
      <c r="AH14" s="49"/>
      <c r="AI14" s="49"/>
      <c r="AJ14" s="49"/>
      <c r="AK14" s="202"/>
      <c r="AL14" s="49"/>
      <c r="AM14" s="49"/>
      <c r="AN14" s="49"/>
      <c r="AO14" s="49"/>
      <c r="AP14" s="202"/>
      <c r="AQ14" s="49"/>
      <c r="AR14" s="49"/>
    </row>
    <row r="15" spans="1:48" s="49" customFormat="1" ht="13.7" customHeight="1" thickBot="1" x14ac:dyDescent="0.25">
      <c r="A15" s="202"/>
      <c r="D15" s="202"/>
      <c r="F15" s="653" t="s">
        <v>135</v>
      </c>
      <c r="G15" s="654"/>
      <c r="H15" s="654"/>
      <c r="I15" s="654"/>
      <c r="J15" s="654"/>
      <c r="K15" s="654"/>
      <c r="L15" s="654"/>
      <c r="M15" s="654"/>
      <c r="N15" s="654"/>
      <c r="O15" s="654"/>
      <c r="P15" s="654"/>
      <c r="Q15" s="654"/>
      <c r="R15" s="654"/>
      <c r="S15" s="654"/>
      <c r="T15" s="655"/>
      <c r="U15" s="647" t="s">
        <v>369</v>
      </c>
      <c r="V15" s="648"/>
      <c r="W15" s="648"/>
      <c r="X15" s="648"/>
      <c r="Y15" s="648"/>
      <c r="Z15" s="648"/>
      <c r="AA15" s="648"/>
      <c r="AB15" s="648"/>
      <c r="AC15" s="649"/>
      <c r="AD15" s="647" t="s">
        <v>370</v>
      </c>
      <c r="AE15" s="648"/>
      <c r="AF15" s="648"/>
      <c r="AG15" s="648"/>
      <c r="AH15" s="648"/>
      <c r="AI15" s="648"/>
      <c r="AJ15" s="648"/>
      <c r="AK15" s="648"/>
      <c r="AL15" s="648"/>
      <c r="AM15" s="648"/>
      <c r="AN15" s="653" t="s">
        <v>346</v>
      </c>
      <c r="AO15" s="654"/>
      <c r="AP15" s="654"/>
      <c r="AQ15" s="654"/>
      <c r="AR15" s="655"/>
      <c r="AS15" s="669" t="s">
        <v>104</v>
      </c>
      <c r="AT15" s="669" t="s">
        <v>85</v>
      </c>
      <c r="AU15" s="671" t="s">
        <v>68</v>
      </c>
      <c r="AV15" s="669" t="s">
        <v>58</v>
      </c>
    </row>
    <row r="16" spans="1:48" s="49" customFormat="1" ht="13.5" thickBot="1" x14ac:dyDescent="0.25">
      <c r="A16" s="202"/>
      <c r="D16" s="207"/>
      <c r="F16" s="650" t="s">
        <v>43</v>
      </c>
      <c r="G16" s="651"/>
      <c r="H16" s="651"/>
      <c r="I16" s="651"/>
      <c r="J16" s="652"/>
      <c r="K16" s="674" t="s">
        <v>44</v>
      </c>
      <c r="L16" s="675"/>
      <c r="M16" s="675"/>
      <c r="N16" s="675"/>
      <c r="O16" s="676"/>
      <c r="P16" s="650" t="s">
        <v>45</v>
      </c>
      <c r="Q16" s="651"/>
      <c r="R16" s="651"/>
      <c r="S16" s="651"/>
      <c r="T16" s="652"/>
      <c r="U16" s="650" t="s">
        <v>43</v>
      </c>
      <c r="V16" s="651"/>
      <c r="W16" s="667"/>
      <c r="X16" s="650" t="s">
        <v>44</v>
      </c>
      <c r="Y16" s="651"/>
      <c r="Z16" s="667"/>
      <c r="AA16" s="650" t="s">
        <v>45</v>
      </c>
      <c r="AB16" s="651"/>
      <c r="AC16" s="667"/>
      <c r="AD16" s="650" t="s">
        <v>44</v>
      </c>
      <c r="AE16" s="651"/>
      <c r="AF16" s="651"/>
      <c r="AG16" s="651"/>
      <c r="AH16" s="652"/>
      <c r="AI16" s="650" t="s">
        <v>45</v>
      </c>
      <c r="AJ16" s="651"/>
      <c r="AK16" s="651"/>
      <c r="AL16" s="651"/>
      <c r="AM16" s="652"/>
      <c r="AN16" s="650" t="s">
        <v>347</v>
      </c>
      <c r="AO16" s="651"/>
      <c r="AP16" s="651"/>
      <c r="AQ16" s="651"/>
      <c r="AR16" s="652"/>
      <c r="AS16" s="670"/>
      <c r="AT16" s="670"/>
      <c r="AU16" s="672"/>
      <c r="AV16" s="670"/>
    </row>
    <row r="17" spans="1:48" s="49" customFormat="1" ht="26.25" thickBot="1" x14ac:dyDescent="0.25">
      <c r="A17" s="202"/>
      <c r="B17" s="657" t="s">
        <v>371</v>
      </c>
      <c r="C17" s="658"/>
      <c r="D17" s="659"/>
      <c r="E17" s="665" t="s">
        <v>79</v>
      </c>
      <c r="F17" s="231" t="s">
        <v>365</v>
      </c>
      <c r="G17" s="227" t="s">
        <v>366</v>
      </c>
      <c r="H17" s="228" t="s">
        <v>367</v>
      </c>
      <c r="I17" s="229" t="s">
        <v>137</v>
      </c>
      <c r="J17" s="230" t="s">
        <v>56</v>
      </c>
      <c r="K17" s="231" t="s">
        <v>365</v>
      </c>
      <c r="L17" s="227" t="s">
        <v>366</v>
      </c>
      <c r="M17" s="228" t="s">
        <v>367</v>
      </c>
      <c r="N17" s="229" t="s">
        <v>137</v>
      </c>
      <c r="O17" s="230" t="s">
        <v>56</v>
      </c>
      <c r="P17" s="231" t="s">
        <v>365</v>
      </c>
      <c r="Q17" s="227" t="s">
        <v>366</v>
      </c>
      <c r="R17" s="228" t="s">
        <v>367</v>
      </c>
      <c r="S17" s="229" t="s">
        <v>137</v>
      </c>
      <c r="T17" s="230" t="s">
        <v>56</v>
      </c>
      <c r="U17" s="231" t="s">
        <v>365</v>
      </c>
      <c r="V17" s="227" t="s">
        <v>366</v>
      </c>
      <c r="W17" s="228" t="s">
        <v>367</v>
      </c>
      <c r="X17" s="231" t="s">
        <v>365</v>
      </c>
      <c r="Y17" s="227" t="s">
        <v>366</v>
      </c>
      <c r="Z17" s="228" t="s">
        <v>367</v>
      </c>
      <c r="AA17" s="231" t="s">
        <v>365</v>
      </c>
      <c r="AB17" s="227" t="s">
        <v>366</v>
      </c>
      <c r="AC17" s="228" t="s">
        <v>367</v>
      </c>
      <c r="AD17" s="231" t="s">
        <v>365</v>
      </c>
      <c r="AE17" s="227" t="s">
        <v>372</v>
      </c>
      <c r="AF17" s="228" t="s">
        <v>373</v>
      </c>
      <c r="AG17" s="229" t="s">
        <v>137</v>
      </c>
      <c r="AH17" s="230" t="s">
        <v>56</v>
      </c>
      <c r="AI17" s="231" t="s">
        <v>365</v>
      </c>
      <c r="AJ17" s="227" t="s">
        <v>372</v>
      </c>
      <c r="AK17" s="228" t="s">
        <v>373</v>
      </c>
      <c r="AL17" s="229" t="s">
        <v>137</v>
      </c>
      <c r="AM17" s="230" t="s">
        <v>56</v>
      </c>
      <c r="AN17" s="231" t="s">
        <v>365</v>
      </c>
      <c r="AO17" s="227" t="s">
        <v>366</v>
      </c>
      <c r="AP17" s="228" t="s">
        <v>367</v>
      </c>
      <c r="AQ17" s="586" t="s">
        <v>137</v>
      </c>
      <c r="AR17" s="587" t="s">
        <v>56</v>
      </c>
      <c r="AS17" s="231" t="s">
        <v>365</v>
      </c>
      <c r="AT17" s="231" t="s">
        <v>365</v>
      </c>
      <c r="AU17" s="231" t="s">
        <v>365</v>
      </c>
      <c r="AV17" s="627" t="s">
        <v>365</v>
      </c>
    </row>
    <row r="18" spans="1:48" s="202" customFormat="1" ht="17.25" customHeight="1" thickBot="1" x14ac:dyDescent="0.25">
      <c r="B18" s="660"/>
      <c r="C18" s="661"/>
      <c r="D18" s="662"/>
      <c r="E18" s="666"/>
      <c r="F18" s="231">
        <v>1</v>
      </c>
      <c r="G18" s="232">
        <v>2</v>
      </c>
      <c r="H18" s="232">
        <v>3</v>
      </c>
      <c r="I18" s="233">
        <v>4</v>
      </c>
      <c r="J18" s="234">
        <v>5</v>
      </c>
      <c r="K18" s="231">
        <v>6</v>
      </c>
      <c r="L18" s="232">
        <v>7</v>
      </c>
      <c r="M18" s="232">
        <v>8</v>
      </c>
      <c r="N18" s="233">
        <v>9</v>
      </c>
      <c r="O18" s="234">
        <v>10</v>
      </c>
      <c r="P18" s="231">
        <v>11</v>
      </c>
      <c r="Q18" s="232">
        <v>12</v>
      </c>
      <c r="R18" s="232">
        <v>13</v>
      </c>
      <c r="S18" s="233">
        <v>14</v>
      </c>
      <c r="T18" s="233">
        <v>15</v>
      </c>
      <c r="U18" s="231">
        <v>16</v>
      </c>
      <c r="V18" s="233">
        <v>17</v>
      </c>
      <c r="W18" s="235">
        <v>18</v>
      </c>
      <c r="X18" s="231">
        <v>19</v>
      </c>
      <c r="Y18" s="233">
        <v>20</v>
      </c>
      <c r="Z18" s="235">
        <v>21</v>
      </c>
      <c r="AA18" s="231">
        <v>22</v>
      </c>
      <c r="AB18" s="233">
        <v>23</v>
      </c>
      <c r="AC18" s="235">
        <v>24</v>
      </c>
      <c r="AD18" s="231">
        <v>25</v>
      </c>
      <c r="AE18" s="232">
        <v>26</v>
      </c>
      <c r="AF18" s="232">
        <v>27</v>
      </c>
      <c r="AG18" s="233">
        <v>28</v>
      </c>
      <c r="AH18" s="233">
        <v>29</v>
      </c>
      <c r="AI18" s="231">
        <v>30</v>
      </c>
      <c r="AJ18" s="232">
        <v>31</v>
      </c>
      <c r="AK18" s="232">
        <v>32</v>
      </c>
      <c r="AL18" s="233">
        <v>33</v>
      </c>
      <c r="AM18" s="236">
        <v>34</v>
      </c>
      <c r="AN18" s="231">
        <v>35</v>
      </c>
      <c r="AO18" s="233">
        <v>36</v>
      </c>
      <c r="AP18" s="233">
        <v>37</v>
      </c>
      <c r="AQ18" s="233">
        <v>38</v>
      </c>
      <c r="AR18" s="235">
        <v>39</v>
      </c>
      <c r="AS18" s="588">
        <v>40</v>
      </c>
      <c r="AT18" s="589">
        <v>41</v>
      </c>
      <c r="AU18" s="590">
        <v>42</v>
      </c>
      <c r="AV18" s="591">
        <v>43</v>
      </c>
    </row>
    <row r="19" spans="1:48" x14ac:dyDescent="0.2">
      <c r="B19" s="502" t="s">
        <v>1</v>
      </c>
      <c r="C19" s="208" t="s">
        <v>106</v>
      </c>
      <c r="D19" s="209"/>
      <c r="E19" s="503"/>
      <c r="F19" s="417"/>
      <c r="G19" s="436"/>
      <c r="H19" s="436"/>
      <c r="I19" s="437"/>
      <c r="J19" s="438"/>
      <c r="K19" s="417"/>
      <c r="L19" s="439"/>
      <c r="M19" s="439"/>
      <c r="N19" s="415"/>
      <c r="O19" s="416"/>
      <c r="P19" s="417"/>
      <c r="Q19" s="439"/>
      <c r="R19" s="439"/>
      <c r="S19" s="415"/>
      <c r="T19" s="418"/>
      <c r="U19" s="417"/>
      <c r="V19" s="415"/>
      <c r="W19" s="420"/>
      <c r="X19" s="417"/>
      <c r="Y19" s="415"/>
      <c r="Z19" s="420"/>
      <c r="AA19" s="417"/>
      <c r="AB19" s="415"/>
      <c r="AC19" s="420"/>
      <c r="AD19" s="440"/>
      <c r="AE19" s="439"/>
      <c r="AF19" s="439"/>
      <c r="AG19" s="415"/>
      <c r="AH19" s="418"/>
      <c r="AI19" s="440"/>
      <c r="AJ19" s="439"/>
      <c r="AK19" s="439"/>
      <c r="AL19" s="415"/>
      <c r="AM19" s="418"/>
      <c r="AN19" s="417"/>
      <c r="AO19" s="439"/>
      <c r="AP19" s="439"/>
      <c r="AQ19" s="415"/>
      <c r="AR19" s="416"/>
      <c r="AS19" s="441"/>
      <c r="AT19" s="442"/>
      <c r="AU19" s="443"/>
      <c r="AV19" s="444"/>
    </row>
    <row r="20" spans="1:48" x14ac:dyDescent="0.2">
      <c r="B20" s="504"/>
      <c r="C20" s="210">
        <v>1.1000000000000001</v>
      </c>
      <c r="D20" s="211" t="s">
        <v>145</v>
      </c>
      <c r="E20" s="505" t="s">
        <v>100</v>
      </c>
      <c r="F20" s="446"/>
      <c r="G20" s="186"/>
      <c r="H20" s="186"/>
      <c r="I20" s="186"/>
      <c r="J20" s="187"/>
      <c r="K20" s="446"/>
      <c r="L20" s="186"/>
      <c r="M20" s="186"/>
      <c r="N20" s="186"/>
      <c r="O20" s="187"/>
      <c r="P20" s="446"/>
      <c r="Q20" s="186"/>
      <c r="R20" s="186"/>
      <c r="S20" s="186"/>
      <c r="T20" s="188"/>
      <c r="U20" s="446"/>
      <c r="V20" s="188"/>
      <c r="W20" s="188"/>
      <c r="X20" s="446"/>
      <c r="Y20" s="188"/>
      <c r="Z20" s="188"/>
      <c r="AA20" s="446"/>
      <c r="AB20" s="188"/>
      <c r="AC20" s="188"/>
      <c r="AD20" s="446"/>
      <c r="AE20" s="240"/>
      <c r="AF20" s="240"/>
      <c r="AG20" s="240"/>
      <c r="AH20" s="242"/>
      <c r="AI20" s="446"/>
      <c r="AJ20" s="240"/>
      <c r="AK20" s="240"/>
      <c r="AL20" s="240"/>
      <c r="AM20" s="242"/>
      <c r="AN20" s="446"/>
      <c r="AO20" s="186"/>
      <c r="AP20" s="186"/>
      <c r="AQ20" s="186"/>
      <c r="AR20" s="187"/>
      <c r="AS20" s="447"/>
      <c r="AT20" s="448"/>
      <c r="AU20" s="449"/>
      <c r="AV20" s="237"/>
    </row>
    <row r="21" spans="1:48" x14ac:dyDescent="0.2">
      <c r="B21" s="504"/>
      <c r="C21" s="210">
        <v>1.2</v>
      </c>
      <c r="D21" s="212" t="s">
        <v>190</v>
      </c>
      <c r="E21" s="505" t="s">
        <v>23</v>
      </c>
      <c r="F21" s="57"/>
      <c r="G21" s="58"/>
      <c r="H21" s="58"/>
      <c r="I21" s="238"/>
      <c r="J21" s="130"/>
      <c r="K21" s="57"/>
      <c r="L21" s="58"/>
      <c r="M21" s="58"/>
      <c r="N21" s="58"/>
      <c r="O21" s="101"/>
      <c r="P21" s="57"/>
      <c r="Q21" s="58"/>
      <c r="R21" s="58"/>
      <c r="S21" s="58"/>
      <c r="T21" s="96"/>
      <c r="U21" s="57"/>
      <c r="V21" s="96"/>
      <c r="W21" s="96"/>
      <c r="X21" s="57"/>
      <c r="Y21" s="96"/>
      <c r="Z21" s="96"/>
      <c r="AA21" s="57"/>
      <c r="AB21" s="96"/>
      <c r="AC21" s="96"/>
      <c r="AD21" s="57"/>
      <c r="AE21" s="240"/>
      <c r="AF21" s="240"/>
      <c r="AG21" s="240"/>
      <c r="AH21" s="242"/>
      <c r="AI21" s="57"/>
      <c r="AJ21" s="240"/>
      <c r="AK21" s="240"/>
      <c r="AL21" s="240"/>
      <c r="AM21" s="242"/>
      <c r="AN21" s="57"/>
      <c r="AO21" s="58"/>
      <c r="AP21" s="58"/>
      <c r="AQ21" s="58"/>
      <c r="AR21" s="101"/>
      <c r="AS21" s="66"/>
      <c r="AT21" s="98"/>
      <c r="AU21" s="60"/>
      <c r="AV21" s="239"/>
    </row>
    <row r="22" spans="1:48" x14ac:dyDescent="0.2">
      <c r="B22" s="504"/>
      <c r="C22" s="210">
        <v>1.3</v>
      </c>
      <c r="D22" s="212" t="s">
        <v>191</v>
      </c>
      <c r="E22" s="505" t="s">
        <v>24</v>
      </c>
      <c r="F22" s="57"/>
      <c r="G22" s="58"/>
      <c r="H22" s="58"/>
      <c r="I22" s="58"/>
      <c r="J22" s="101"/>
      <c r="K22" s="57"/>
      <c r="L22" s="58"/>
      <c r="M22" s="58"/>
      <c r="N22" s="58"/>
      <c r="O22" s="101"/>
      <c r="P22" s="57"/>
      <c r="Q22" s="58"/>
      <c r="R22" s="58"/>
      <c r="S22" s="58"/>
      <c r="T22" s="96"/>
      <c r="U22" s="57"/>
      <c r="V22" s="96"/>
      <c r="W22" s="96"/>
      <c r="X22" s="57"/>
      <c r="Y22" s="96"/>
      <c r="Z22" s="96"/>
      <c r="AA22" s="57"/>
      <c r="AB22" s="96"/>
      <c r="AC22" s="96"/>
      <c r="AD22" s="57"/>
      <c r="AE22" s="240"/>
      <c r="AF22" s="240"/>
      <c r="AG22" s="240"/>
      <c r="AH22" s="242"/>
      <c r="AI22" s="57"/>
      <c r="AJ22" s="240"/>
      <c r="AK22" s="240"/>
      <c r="AL22" s="240"/>
      <c r="AM22" s="242"/>
      <c r="AN22" s="57"/>
      <c r="AO22" s="58"/>
      <c r="AP22" s="58"/>
      <c r="AQ22" s="58"/>
      <c r="AR22" s="101"/>
      <c r="AS22" s="66"/>
      <c r="AT22" s="98"/>
      <c r="AU22" s="60"/>
      <c r="AV22" s="239"/>
    </row>
    <row r="23" spans="1:48" x14ac:dyDescent="0.2">
      <c r="B23" s="504"/>
      <c r="C23" s="210">
        <v>1.4</v>
      </c>
      <c r="D23" s="211" t="s">
        <v>245</v>
      </c>
      <c r="E23" s="505" t="s">
        <v>119</v>
      </c>
      <c r="F23" s="57"/>
      <c r="G23" s="240"/>
      <c r="H23" s="240"/>
      <c r="I23" s="240"/>
      <c r="J23" s="241"/>
      <c r="K23" s="57"/>
      <c r="L23" s="240"/>
      <c r="M23" s="240"/>
      <c r="N23" s="240"/>
      <c r="O23" s="241"/>
      <c r="P23" s="57"/>
      <c r="Q23" s="240"/>
      <c r="R23" s="240"/>
      <c r="S23" s="240"/>
      <c r="T23" s="242"/>
      <c r="U23" s="57"/>
      <c r="V23" s="242"/>
      <c r="W23" s="242"/>
      <c r="X23" s="57"/>
      <c r="Y23" s="242"/>
      <c r="Z23" s="242"/>
      <c r="AA23" s="57"/>
      <c r="AB23" s="242"/>
      <c r="AC23" s="242"/>
      <c r="AD23" s="57"/>
      <c r="AE23" s="240"/>
      <c r="AF23" s="240"/>
      <c r="AG23" s="240"/>
      <c r="AH23" s="242"/>
      <c r="AI23" s="57"/>
      <c r="AJ23" s="240"/>
      <c r="AK23" s="240"/>
      <c r="AL23" s="240"/>
      <c r="AM23" s="242"/>
      <c r="AN23" s="57"/>
      <c r="AO23" s="240"/>
      <c r="AP23" s="240"/>
      <c r="AQ23" s="240"/>
      <c r="AR23" s="241"/>
      <c r="AS23" s="103"/>
      <c r="AT23" s="63"/>
      <c r="AU23" s="62"/>
      <c r="AV23" s="239"/>
    </row>
    <row r="24" spans="1:48" x14ac:dyDescent="0.2">
      <c r="B24" s="504"/>
      <c r="C24" s="210">
        <v>1.5</v>
      </c>
      <c r="D24" s="211" t="s">
        <v>246</v>
      </c>
      <c r="E24" s="505" t="s">
        <v>120</v>
      </c>
      <c r="F24" s="57"/>
      <c r="G24" s="240"/>
      <c r="H24" s="240"/>
      <c r="I24" s="240"/>
      <c r="J24" s="241"/>
      <c r="K24" s="57"/>
      <c r="L24" s="240"/>
      <c r="M24" s="240"/>
      <c r="N24" s="240"/>
      <c r="O24" s="241"/>
      <c r="P24" s="57"/>
      <c r="Q24" s="240"/>
      <c r="R24" s="240"/>
      <c r="S24" s="240"/>
      <c r="T24" s="242"/>
      <c r="U24" s="57"/>
      <c r="V24" s="242"/>
      <c r="W24" s="242"/>
      <c r="X24" s="57"/>
      <c r="Y24" s="242"/>
      <c r="Z24" s="242"/>
      <c r="AA24" s="57"/>
      <c r="AB24" s="242"/>
      <c r="AC24" s="242"/>
      <c r="AD24" s="57"/>
      <c r="AE24" s="240"/>
      <c r="AF24" s="240"/>
      <c r="AG24" s="240"/>
      <c r="AH24" s="242"/>
      <c r="AI24" s="57"/>
      <c r="AJ24" s="240"/>
      <c r="AK24" s="240"/>
      <c r="AL24" s="240"/>
      <c r="AM24" s="242"/>
      <c r="AN24" s="57"/>
      <c r="AO24" s="240"/>
      <c r="AP24" s="240"/>
      <c r="AQ24" s="240"/>
      <c r="AR24" s="241"/>
      <c r="AS24" s="103"/>
      <c r="AT24" s="63"/>
      <c r="AU24" s="62"/>
      <c r="AV24" s="239"/>
    </row>
    <row r="25" spans="1:48" x14ac:dyDescent="0.2">
      <c r="B25" s="504"/>
      <c r="C25" s="210">
        <v>1.6</v>
      </c>
      <c r="D25" s="211" t="s">
        <v>121</v>
      </c>
      <c r="E25" s="505" t="s">
        <v>110</v>
      </c>
      <c r="F25" s="57"/>
      <c r="G25" s="240"/>
      <c r="H25" s="240"/>
      <c r="I25" s="240"/>
      <c r="J25" s="241"/>
      <c r="K25" s="57"/>
      <c r="L25" s="240"/>
      <c r="M25" s="240"/>
      <c r="N25" s="240"/>
      <c r="O25" s="241"/>
      <c r="P25" s="57"/>
      <c r="Q25" s="240"/>
      <c r="R25" s="240"/>
      <c r="S25" s="240"/>
      <c r="T25" s="242"/>
      <c r="U25" s="57"/>
      <c r="V25" s="242"/>
      <c r="W25" s="242"/>
      <c r="X25" s="57"/>
      <c r="Y25" s="242"/>
      <c r="Z25" s="242"/>
      <c r="AA25" s="57"/>
      <c r="AB25" s="242"/>
      <c r="AC25" s="242"/>
      <c r="AD25" s="57"/>
      <c r="AE25" s="240"/>
      <c r="AF25" s="240"/>
      <c r="AG25" s="240"/>
      <c r="AH25" s="242"/>
      <c r="AI25" s="57"/>
      <c r="AJ25" s="240"/>
      <c r="AK25" s="240"/>
      <c r="AL25" s="240"/>
      <c r="AM25" s="242"/>
      <c r="AN25" s="57"/>
      <c r="AO25" s="240"/>
      <c r="AP25" s="240"/>
      <c r="AQ25" s="240"/>
      <c r="AR25" s="241"/>
      <c r="AS25" s="103"/>
      <c r="AT25" s="63"/>
      <c r="AU25" s="62"/>
      <c r="AV25" s="239"/>
    </row>
    <row r="26" spans="1:48" s="7" customFormat="1" x14ac:dyDescent="0.2">
      <c r="A26" s="202"/>
      <c r="B26" s="506"/>
      <c r="C26" s="435"/>
      <c r="D26" s="432"/>
      <c r="E26" s="462"/>
      <c r="F26" s="426"/>
      <c r="G26" s="427"/>
      <c r="H26" s="427"/>
      <c r="I26" s="427"/>
      <c r="J26" s="428"/>
      <c r="K26" s="426"/>
      <c r="L26" s="427"/>
      <c r="M26" s="427"/>
      <c r="N26" s="427"/>
      <c r="O26" s="428"/>
      <c r="P26" s="426"/>
      <c r="Q26" s="427"/>
      <c r="R26" s="427"/>
      <c r="S26" s="427"/>
      <c r="T26" s="429"/>
      <c r="U26" s="426"/>
      <c r="V26" s="429"/>
      <c r="W26" s="429"/>
      <c r="X26" s="426"/>
      <c r="Y26" s="429"/>
      <c r="Z26" s="429"/>
      <c r="AA26" s="426"/>
      <c r="AB26" s="429"/>
      <c r="AC26" s="429"/>
      <c r="AD26" s="426"/>
      <c r="AE26" s="427"/>
      <c r="AF26" s="427"/>
      <c r="AG26" s="427"/>
      <c r="AH26" s="429"/>
      <c r="AI26" s="426"/>
      <c r="AJ26" s="427"/>
      <c r="AK26" s="427"/>
      <c r="AL26" s="427"/>
      <c r="AM26" s="429"/>
      <c r="AN26" s="426"/>
      <c r="AO26" s="427"/>
      <c r="AP26" s="427"/>
      <c r="AQ26" s="427"/>
      <c r="AR26" s="428"/>
      <c r="AS26" s="433"/>
      <c r="AT26" s="434"/>
      <c r="AU26" s="383"/>
      <c r="AV26" s="430"/>
    </row>
    <row r="27" spans="1:48" s="7" customFormat="1" x14ac:dyDescent="0.2">
      <c r="A27" s="202"/>
      <c r="B27" s="502" t="s">
        <v>2</v>
      </c>
      <c r="C27" s="208" t="s">
        <v>9</v>
      </c>
      <c r="D27" s="213"/>
      <c r="E27" s="507"/>
      <c r="F27" s="417"/>
      <c r="G27" s="415"/>
      <c r="H27" s="415"/>
      <c r="I27" s="415"/>
      <c r="J27" s="416"/>
      <c r="K27" s="417"/>
      <c r="L27" s="415"/>
      <c r="M27" s="415"/>
      <c r="N27" s="415"/>
      <c r="O27" s="416"/>
      <c r="P27" s="417"/>
      <c r="Q27" s="415"/>
      <c r="R27" s="415"/>
      <c r="S27" s="415"/>
      <c r="T27" s="418"/>
      <c r="U27" s="417"/>
      <c r="V27" s="418"/>
      <c r="W27" s="418"/>
      <c r="X27" s="417"/>
      <c r="Y27" s="418"/>
      <c r="Z27" s="418"/>
      <c r="AA27" s="417"/>
      <c r="AB27" s="418"/>
      <c r="AC27" s="418"/>
      <c r="AD27" s="417"/>
      <c r="AE27" s="415"/>
      <c r="AF27" s="415"/>
      <c r="AG27" s="415"/>
      <c r="AH27" s="418"/>
      <c r="AI27" s="417"/>
      <c r="AJ27" s="415"/>
      <c r="AK27" s="415"/>
      <c r="AL27" s="415"/>
      <c r="AM27" s="418"/>
      <c r="AN27" s="417"/>
      <c r="AO27" s="415"/>
      <c r="AP27" s="415"/>
      <c r="AQ27" s="415"/>
      <c r="AR27" s="416"/>
      <c r="AS27" s="419"/>
      <c r="AT27" s="420"/>
      <c r="AU27" s="391"/>
      <c r="AV27" s="421"/>
    </row>
    <row r="28" spans="1:48" s="7" customFormat="1" x14ac:dyDescent="0.2">
      <c r="A28" s="202"/>
      <c r="B28" s="508"/>
      <c r="C28" s="214">
        <v>2.1</v>
      </c>
      <c r="D28" s="211" t="s">
        <v>374</v>
      </c>
      <c r="E28" s="505" t="s">
        <v>157</v>
      </c>
      <c r="F28" s="446"/>
      <c r="G28" s="186"/>
      <c r="H28" s="186"/>
      <c r="I28" s="186"/>
      <c r="J28" s="187"/>
      <c r="K28" s="446"/>
      <c r="L28" s="186"/>
      <c r="M28" s="186"/>
      <c r="N28" s="186"/>
      <c r="O28" s="187"/>
      <c r="P28" s="446"/>
      <c r="Q28" s="186"/>
      <c r="R28" s="186"/>
      <c r="S28" s="186"/>
      <c r="T28" s="188"/>
      <c r="U28" s="446"/>
      <c r="V28" s="188"/>
      <c r="W28" s="188"/>
      <c r="X28" s="446"/>
      <c r="Y28" s="188"/>
      <c r="Z28" s="188"/>
      <c r="AA28" s="446"/>
      <c r="AB28" s="188"/>
      <c r="AC28" s="188"/>
      <c r="AD28" s="446"/>
      <c r="AE28" s="240"/>
      <c r="AF28" s="240"/>
      <c r="AG28" s="240"/>
      <c r="AH28" s="242"/>
      <c r="AI28" s="446"/>
      <c r="AJ28" s="240"/>
      <c r="AK28" s="240"/>
      <c r="AL28" s="240"/>
      <c r="AM28" s="242"/>
      <c r="AN28" s="446"/>
      <c r="AO28" s="186"/>
      <c r="AP28" s="186"/>
      <c r="AQ28" s="186"/>
      <c r="AR28" s="187"/>
      <c r="AS28" s="447"/>
      <c r="AT28" s="448"/>
      <c r="AU28" s="449"/>
      <c r="AV28" s="239"/>
    </row>
    <row r="29" spans="1:48" ht="25.5" x14ac:dyDescent="0.2">
      <c r="B29" s="504"/>
      <c r="C29" s="214">
        <v>2.2000000000000002</v>
      </c>
      <c r="D29" s="211" t="s">
        <v>337</v>
      </c>
      <c r="E29" s="509" t="s">
        <v>57</v>
      </c>
      <c r="F29" s="131"/>
      <c r="G29" s="58"/>
      <c r="H29" s="58"/>
      <c r="I29" s="240"/>
      <c r="J29" s="241"/>
      <c r="K29" s="57"/>
      <c r="L29" s="58"/>
      <c r="M29" s="58"/>
      <c r="N29" s="240"/>
      <c r="O29" s="241"/>
      <c r="P29" s="57"/>
      <c r="Q29" s="58"/>
      <c r="R29" s="58"/>
      <c r="S29" s="240"/>
      <c r="T29" s="242"/>
      <c r="U29" s="57"/>
      <c r="V29" s="96"/>
      <c r="W29" s="96"/>
      <c r="X29" s="57"/>
      <c r="Y29" s="96"/>
      <c r="Z29" s="96"/>
      <c r="AA29" s="57"/>
      <c r="AB29" s="96"/>
      <c r="AC29" s="96"/>
      <c r="AD29" s="57"/>
      <c r="AE29" s="240"/>
      <c r="AF29" s="240"/>
      <c r="AG29" s="240"/>
      <c r="AH29" s="242"/>
      <c r="AI29" s="57"/>
      <c r="AJ29" s="240"/>
      <c r="AK29" s="240"/>
      <c r="AL29" s="240"/>
      <c r="AM29" s="242"/>
      <c r="AN29" s="57"/>
      <c r="AO29" s="58"/>
      <c r="AP29" s="58"/>
      <c r="AQ29" s="240"/>
      <c r="AR29" s="241"/>
      <c r="AS29" s="66"/>
      <c r="AT29" s="98"/>
      <c r="AU29" s="60"/>
      <c r="AV29" s="239"/>
    </row>
    <row r="30" spans="1:48" ht="25.5" x14ac:dyDescent="0.2">
      <c r="B30" s="504"/>
      <c r="C30" s="214">
        <v>2.2999999999999998</v>
      </c>
      <c r="D30" s="211" t="s">
        <v>338</v>
      </c>
      <c r="E30" s="509" t="s">
        <v>16</v>
      </c>
      <c r="F30" s="131"/>
      <c r="G30" s="58"/>
      <c r="H30" s="58"/>
      <c r="I30" s="240"/>
      <c r="J30" s="241"/>
      <c r="K30" s="57"/>
      <c r="L30" s="58"/>
      <c r="M30" s="58"/>
      <c r="N30" s="240"/>
      <c r="O30" s="241"/>
      <c r="P30" s="57"/>
      <c r="Q30" s="58"/>
      <c r="R30" s="58"/>
      <c r="S30" s="240"/>
      <c r="T30" s="242"/>
      <c r="U30" s="57"/>
      <c r="V30" s="96"/>
      <c r="W30" s="96"/>
      <c r="X30" s="57"/>
      <c r="Y30" s="96"/>
      <c r="Z30" s="96"/>
      <c r="AA30" s="57"/>
      <c r="AB30" s="96"/>
      <c r="AC30" s="96"/>
      <c r="AD30" s="57"/>
      <c r="AE30" s="240"/>
      <c r="AF30" s="240"/>
      <c r="AG30" s="240"/>
      <c r="AH30" s="242"/>
      <c r="AI30" s="57"/>
      <c r="AJ30" s="240"/>
      <c r="AK30" s="240"/>
      <c r="AL30" s="240"/>
      <c r="AM30" s="242"/>
      <c r="AN30" s="57"/>
      <c r="AO30" s="58"/>
      <c r="AP30" s="58"/>
      <c r="AQ30" s="240"/>
      <c r="AR30" s="241"/>
      <c r="AS30" s="66"/>
      <c r="AT30" s="98"/>
      <c r="AU30" s="60"/>
      <c r="AV30" s="239"/>
    </row>
    <row r="31" spans="1:48" ht="25.5" x14ac:dyDescent="0.2">
      <c r="B31" s="504"/>
      <c r="C31" s="214">
        <v>2.4</v>
      </c>
      <c r="D31" s="211" t="s">
        <v>339</v>
      </c>
      <c r="E31" s="509" t="s">
        <v>17</v>
      </c>
      <c r="F31" s="131"/>
      <c r="G31" s="58"/>
      <c r="H31" s="58"/>
      <c r="I31" s="240"/>
      <c r="J31" s="241"/>
      <c r="K31" s="57"/>
      <c r="L31" s="58"/>
      <c r="M31" s="58"/>
      <c r="N31" s="240"/>
      <c r="O31" s="241"/>
      <c r="P31" s="57"/>
      <c r="Q31" s="58"/>
      <c r="R31" s="58"/>
      <c r="S31" s="240"/>
      <c r="T31" s="242"/>
      <c r="U31" s="57"/>
      <c r="V31" s="96"/>
      <c r="W31" s="96"/>
      <c r="X31" s="57"/>
      <c r="Y31" s="96"/>
      <c r="Z31" s="96"/>
      <c r="AA31" s="57"/>
      <c r="AB31" s="96"/>
      <c r="AC31" s="96"/>
      <c r="AD31" s="57"/>
      <c r="AE31" s="240"/>
      <c r="AF31" s="240"/>
      <c r="AG31" s="240"/>
      <c r="AH31" s="242"/>
      <c r="AI31" s="57"/>
      <c r="AJ31" s="240"/>
      <c r="AK31" s="240"/>
      <c r="AL31" s="240"/>
      <c r="AM31" s="242"/>
      <c r="AN31" s="57"/>
      <c r="AO31" s="58"/>
      <c r="AP31" s="58"/>
      <c r="AQ31" s="240"/>
      <c r="AR31" s="241"/>
      <c r="AS31" s="66"/>
      <c r="AT31" s="98"/>
      <c r="AU31" s="60"/>
      <c r="AV31" s="239"/>
    </row>
    <row r="32" spans="1:48" x14ac:dyDescent="0.2">
      <c r="B32" s="504"/>
      <c r="C32" s="214">
        <v>2.5</v>
      </c>
      <c r="D32" s="211" t="s">
        <v>247</v>
      </c>
      <c r="E32" s="509" t="s">
        <v>124</v>
      </c>
      <c r="F32" s="131"/>
      <c r="G32" s="240"/>
      <c r="H32" s="240"/>
      <c r="I32" s="240"/>
      <c r="J32" s="241"/>
      <c r="K32" s="57"/>
      <c r="L32" s="240"/>
      <c r="M32" s="240"/>
      <c r="N32" s="240"/>
      <c r="O32" s="241"/>
      <c r="P32" s="57"/>
      <c r="Q32" s="240"/>
      <c r="R32" s="240"/>
      <c r="S32" s="240"/>
      <c r="T32" s="242"/>
      <c r="U32" s="57"/>
      <c r="V32" s="242"/>
      <c r="W32" s="242"/>
      <c r="X32" s="57"/>
      <c r="Y32" s="242"/>
      <c r="Z32" s="242"/>
      <c r="AA32" s="57"/>
      <c r="AB32" s="242"/>
      <c r="AC32" s="242"/>
      <c r="AD32" s="57"/>
      <c r="AE32" s="240"/>
      <c r="AF32" s="240"/>
      <c r="AG32" s="240"/>
      <c r="AH32" s="242"/>
      <c r="AI32" s="57"/>
      <c r="AJ32" s="240"/>
      <c r="AK32" s="240"/>
      <c r="AL32" s="240"/>
      <c r="AM32" s="242"/>
      <c r="AN32" s="57"/>
      <c r="AO32" s="240"/>
      <c r="AP32" s="240"/>
      <c r="AQ32" s="240"/>
      <c r="AR32" s="241"/>
      <c r="AS32" s="66"/>
      <c r="AT32" s="98"/>
      <c r="AU32" s="60"/>
      <c r="AV32" s="239"/>
    </row>
    <row r="33" spans="1:48" x14ac:dyDescent="0.2">
      <c r="B33" s="504"/>
      <c r="C33" s="214">
        <v>2.6</v>
      </c>
      <c r="D33" s="211" t="s">
        <v>166</v>
      </c>
      <c r="E33" s="509" t="s">
        <v>125</v>
      </c>
      <c r="F33" s="131"/>
      <c r="G33" s="240"/>
      <c r="H33" s="240"/>
      <c r="I33" s="240"/>
      <c r="J33" s="241"/>
      <c r="K33" s="57"/>
      <c r="L33" s="240"/>
      <c r="M33" s="240"/>
      <c r="N33" s="240"/>
      <c r="O33" s="241"/>
      <c r="P33" s="57"/>
      <c r="Q33" s="240"/>
      <c r="R33" s="240"/>
      <c r="S33" s="240"/>
      <c r="T33" s="242"/>
      <c r="U33" s="57"/>
      <c r="V33" s="242"/>
      <c r="W33" s="242"/>
      <c r="X33" s="57"/>
      <c r="Y33" s="242"/>
      <c r="Z33" s="242"/>
      <c r="AA33" s="57"/>
      <c r="AB33" s="242"/>
      <c r="AC33" s="242"/>
      <c r="AD33" s="57"/>
      <c r="AE33" s="240"/>
      <c r="AF33" s="240"/>
      <c r="AG33" s="240"/>
      <c r="AH33" s="242"/>
      <c r="AI33" s="57"/>
      <c r="AJ33" s="240"/>
      <c r="AK33" s="240"/>
      <c r="AL33" s="240"/>
      <c r="AM33" s="242"/>
      <c r="AN33" s="57"/>
      <c r="AO33" s="240"/>
      <c r="AP33" s="240"/>
      <c r="AQ33" s="240"/>
      <c r="AR33" s="241"/>
      <c r="AS33" s="66"/>
      <c r="AT33" s="98"/>
      <c r="AU33" s="60"/>
      <c r="AV33" s="239"/>
    </row>
    <row r="34" spans="1:48" x14ac:dyDescent="0.2">
      <c r="B34" s="504"/>
      <c r="C34" s="214">
        <v>2.7</v>
      </c>
      <c r="D34" s="211" t="s">
        <v>122</v>
      </c>
      <c r="E34" s="509" t="s">
        <v>126</v>
      </c>
      <c r="F34" s="131"/>
      <c r="G34" s="240"/>
      <c r="H34" s="240"/>
      <c r="I34" s="240"/>
      <c r="J34" s="241"/>
      <c r="K34" s="57"/>
      <c r="L34" s="240"/>
      <c r="M34" s="240"/>
      <c r="N34" s="240"/>
      <c r="O34" s="241"/>
      <c r="P34" s="57"/>
      <c r="Q34" s="240"/>
      <c r="R34" s="240"/>
      <c r="S34" s="240"/>
      <c r="T34" s="242"/>
      <c r="U34" s="57"/>
      <c r="V34" s="242"/>
      <c r="W34" s="242"/>
      <c r="X34" s="57"/>
      <c r="Y34" s="242"/>
      <c r="Z34" s="242"/>
      <c r="AA34" s="57"/>
      <c r="AB34" s="242"/>
      <c r="AC34" s="242"/>
      <c r="AD34" s="57"/>
      <c r="AE34" s="240"/>
      <c r="AF34" s="240"/>
      <c r="AG34" s="240"/>
      <c r="AH34" s="242"/>
      <c r="AI34" s="57"/>
      <c r="AJ34" s="240"/>
      <c r="AK34" s="240"/>
      <c r="AL34" s="240"/>
      <c r="AM34" s="242"/>
      <c r="AN34" s="57"/>
      <c r="AO34" s="240"/>
      <c r="AP34" s="240"/>
      <c r="AQ34" s="240"/>
      <c r="AR34" s="241"/>
      <c r="AS34" s="66"/>
      <c r="AT34" s="98"/>
      <c r="AU34" s="60"/>
      <c r="AV34" s="239"/>
    </row>
    <row r="35" spans="1:48" x14ac:dyDescent="0.2">
      <c r="B35" s="504"/>
      <c r="C35" s="214">
        <v>2.8</v>
      </c>
      <c r="D35" s="211" t="s">
        <v>375</v>
      </c>
      <c r="E35" s="509" t="s">
        <v>127</v>
      </c>
      <c r="F35" s="131"/>
      <c r="G35" s="240"/>
      <c r="H35" s="240"/>
      <c r="I35" s="240"/>
      <c r="J35" s="241"/>
      <c r="K35" s="57"/>
      <c r="L35" s="240"/>
      <c r="M35" s="240"/>
      <c r="N35" s="240"/>
      <c r="O35" s="241"/>
      <c r="P35" s="57"/>
      <c r="Q35" s="240"/>
      <c r="R35" s="240"/>
      <c r="S35" s="240"/>
      <c r="T35" s="242"/>
      <c r="U35" s="57"/>
      <c r="V35" s="242"/>
      <c r="W35" s="242"/>
      <c r="X35" s="57"/>
      <c r="Y35" s="242"/>
      <c r="Z35" s="242"/>
      <c r="AA35" s="57"/>
      <c r="AB35" s="242"/>
      <c r="AC35" s="242"/>
      <c r="AD35" s="57"/>
      <c r="AE35" s="240"/>
      <c r="AF35" s="240"/>
      <c r="AG35" s="240"/>
      <c r="AH35" s="242"/>
      <c r="AI35" s="57"/>
      <c r="AJ35" s="240"/>
      <c r="AK35" s="240"/>
      <c r="AL35" s="240"/>
      <c r="AM35" s="242"/>
      <c r="AN35" s="57"/>
      <c r="AO35" s="240"/>
      <c r="AP35" s="240"/>
      <c r="AQ35" s="240"/>
      <c r="AR35" s="241"/>
      <c r="AS35" s="66"/>
      <c r="AT35" s="98"/>
      <c r="AU35" s="60"/>
      <c r="AV35" s="239"/>
    </row>
    <row r="36" spans="1:48" x14ac:dyDescent="0.2">
      <c r="B36" s="504"/>
      <c r="C36" s="214">
        <v>2.9</v>
      </c>
      <c r="D36" s="211" t="s">
        <v>376</v>
      </c>
      <c r="E36" s="509" t="s">
        <v>128</v>
      </c>
      <c r="F36" s="131"/>
      <c r="G36" s="240"/>
      <c r="H36" s="240"/>
      <c r="I36" s="240"/>
      <c r="J36" s="241"/>
      <c r="K36" s="57"/>
      <c r="L36" s="240"/>
      <c r="M36" s="240"/>
      <c r="N36" s="240"/>
      <c r="O36" s="241"/>
      <c r="P36" s="57"/>
      <c r="Q36" s="240"/>
      <c r="R36" s="240"/>
      <c r="S36" s="240"/>
      <c r="T36" s="242"/>
      <c r="U36" s="57"/>
      <c r="V36" s="242"/>
      <c r="W36" s="242"/>
      <c r="X36" s="57"/>
      <c r="Y36" s="242"/>
      <c r="Z36" s="242"/>
      <c r="AA36" s="57"/>
      <c r="AB36" s="242"/>
      <c r="AC36" s="242"/>
      <c r="AD36" s="57"/>
      <c r="AE36" s="240"/>
      <c r="AF36" s="240"/>
      <c r="AG36" s="240"/>
      <c r="AH36" s="242"/>
      <c r="AI36" s="57"/>
      <c r="AJ36" s="240"/>
      <c r="AK36" s="240"/>
      <c r="AL36" s="240"/>
      <c r="AM36" s="242"/>
      <c r="AN36" s="57"/>
      <c r="AO36" s="240"/>
      <c r="AP36" s="240"/>
      <c r="AQ36" s="240"/>
      <c r="AR36" s="241"/>
      <c r="AS36" s="66"/>
      <c r="AT36" s="98"/>
      <c r="AU36" s="60"/>
      <c r="AV36" s="239"/>
    </row>
    <row r="37" spans="1:48" x14ac:dyDescent="0.2">
      <c r="B37" s="504"/>
      <c r="C37" s="214" t="s">
        <v>67</v>
      </c>
      <c r="D37" s="211" t="s">
        <v>123</v>
      </c>
      <c r="E37" s="509" t="s">
        <v>129</v>
      </c>
      <c r="F37" s="131"/>
      <c r="G37" s="240"/>
      <c r="H37" s="240"/>
      <c r="I37" s="240"/>
      <c r="J37" s="241"/>
      <c r="K37" s="57"/>
      <c r="L37" s="240"/>
      <c r="M37" s="240"/>
      <c r="N37" s="240"/>
      <c r="O37" s="241"/>
      <c r="P37" s="57"/>
      <c r="Q37" s="240"/>
      <c r="R37" s="240"/>
      <c r="S37" s="240"/>
      <c r="T37" s="242"/>
      <c r="U37" s="57"/>
      <c r="V37" s="242"/>
      <c r="W37" s="242"/>
      <c r="X37" s="57"/>
      <c r="Y37" s="242"/>
      <c r="Z37" s="242"/>
      <c r="AA37" s="57"/>
      <c r="AB37" s="242"/>
      <c r="AC37" s="242"/>
      <c r="AD37" s="57"/>
      <c r="AE37" s="240"/>
      <c r="AF37" s="240"/>
      <c r="AG37" s="240"/>
      <c r="AH37" s="242"/>
      <c r="AI37" s="57"/>
      <c r="AJ37" s="240"/>
      <c r="AK37" s="240"/>
      <c r="AL37" s="240"/>
      <c r="AM37" s="242"/>
      <c r="AN37" s="57"/>
      <c r="AO37" s="240"/>
      <c r="AP37" s="240"/>
      <c r="AQ37" s="240"/>
      <c r="AR37" s="241"/>
      <c r="AS37" s="66"/>
      <c r="AT37" s="98"/>
      <c r="AU37" s="60"/>
      <c r="AV37" s="239"/>
    </row>
    <row r="38" spans="1:48" x14ac:dyDescent="0.2">
      <c r="B38" s="504"/>
      <c r="C38" s="214" t="s">
        <v>356</v>
      </c>
      <c r="D38" s="212" t="s">
        <v>351</v>
      </c>
      <c r="E38" s="510" t="s">
        <v>39</v>
      </c>
      <c r="F38" s="446"/>
      <c r="G38" s="186"/>
      <c r="H38" s="186"/>
      <c r="I38" s="186"/>
      <c r="J38" s="187"/>
      <c r="K38" s="446"/>
      <c r="L38" s="186"/>
      <c r="M38" s="186"/>
      <c r="N38" s="186"/>
      <c r="O38" s="187"/>
      <c r="P38" s="446"/>
      <c r="Q38" s="186"/>
      <c r="R38" s="186"/>
      <c r="S38" s="186"/>
      <c r="T38" s="188"/>
      <c r="U38" s="446"/>
      <c r="V38" s="188"/>
      <c r="W38" s="188"/>
      <c r="X38" s="446"/>
      <c r="Y38" s="188"/>
      <c r="Z38" s="188"/>
      <c r="AA38" s="446"/>
      <c r="AB38" s="188"/>
      <c r="AC38" s="188"/>
      <c r="AD38" s="446"/>
      <c r="AE38" s="240"/>
      <c r="AF38" s="240"/>
      <c r="AG38" s="240"/>
      <c r="AH38" s="242"/>
      <c r="AI38" s="446"/>
      <c r="AJ38" s="240"/>
      <c r="AK38" s="240"/>
      <c r="AL38" s="240"/>
      <c r="AM38" s="242"/>
      <c r="AN38" s="446"/>
      <c r="AO38" s="186"/>
      <c r="AP38" s="186"/>
      <c r="AQ38" s="186"/>
      <c r="AR38" s="187"/>
      <c r="AS38" s="447"/>
      <c r="AT38" s="448"/>
      <c r="AU38" s="449"/>
      <c r="AV38" s="239"/>
    </row>
    <row r="39" spans="1:48" s="7" customFormat="1" x14ac:dyDescent="0.2">
      <c r="A39" s="202"/>
      <c r="B39" s="511"/>
      <c r="C39" s="431"/>
      <c r="D39" s="432"/>
      <c r="E39" s="462"/>
      <c r="F39" s="426"/>
      <c r="G39" s="427"/>
      <c r="H39" s="427"/>
      <c r="I39" s="427"/>
      <c r="J39" s="428"/>
      <c r="K39" s="426"/>
      <c r="L39" s="427"/>
      <c r="M39" s="427"/>
      <c r="N39" s="427"/>
      <c r="O39" s="428"/>
      <c r="P39" s="426"/>
      <c r="Q39" s="427"/>
      <c r="R39" s="427"/>
      <c r="S39" s="427"/>
      <c r="T39" s="429"/>
      <c r="U39" s="426"/>
      <c r="V39" s="429"/>
      <c r="W39" s="429"/>
      <c r="X39" s="426"/>
      <c r="Y39" s="429"/>
      <c r="Z39" s="429"/>
      <c r="AA39" s="426"/>
      <c r="AB39" s="429"/>
      <c r="AC39" s="429"/>
      <c r="AD39" s="426"/>
      <c r="AE39" s="427"/>
      <c r="AF39" s="427"/>
      <c r="AG39" s="427"/>
      <c r="AH39" s="429"/>
      <c r="AI39" s="426"/>
      <c r="AJ39" s="427"/>
      <c r="AK39" s="427"/>
      <c r="AL39" s="427"/>
      <c r="AM39" s="429"/>
      <c r="AN39" s="426"/>
      <c r="AO39" s="427"/>
      <c r="AP39" s="427"/>
      <c r="AQ39" s="427"/>
      <c r="AR39" s="428"/>
      <c r="AS39" s="433"/>
      <c r="AT39" s="434"/>
      <c r="AU39" s="383"/>
      <c r="AV39" s="430"/>
    </row>
    <row r="40" spans="1:48" x14ac:dyDescent="0.2">
      <c r="B40" s="502" t="s">
        <v>3</v>
      </c>
      <c r="C40" s="208" t="s">
        <v>175</v>
      </c>
      <c r="D40" s="209"/>
      <c r="E40" s="512"/>
      <c r="F40" s="417"/>
      <c r="G40" s="415"/>
      <c r="H40" s="415"/>
      <c r="I40" s="415"/>
      <c r="J40" s="416"/>
      <c r="K40" s="417"/>
      <c r="L40" s="415"/>
      <c r="M40" s="415"/>
      <c r="N40" s="415"/>
      <c r="O40" s="416"/>
      <c r="P40" s="417"/>
      <c r="Q40" s="415"/>
      <c r="R40" s="415"/>
      <c r="S40" s="415"/>
      <c r="T40" s="418"/>
      <c r="U40" s="417"/>
      <c r="V40" s="418"/>
      <c r="W40" s="418"/>
      <c r="X40" s="417"/>
      <c r="Y40" s="418"/>
      <c r="Z40" s="418"/>
      <c r="AA40" s="417"/>
      <c r="AB40" s="418"/>
      <c r="AC40" s="418"/>
      <c r="AD40" s="417"/>
      <c r="AE40" s="415"/>
      <c r="AF40" s="415"/>
      <c r="AG40" s="415"/>
      <c r="AH40" s="418"/>
      <c r="AI40" s="417"/>
      <c r="AJ40" s="415"/>
      <c r="AK40" s="415"/>
      <c r="AL40" s="415"/>
      <c r="AM40" s="418"/>
      <c r="AN40" s="417"/>
      <c r="AO40" s="415"/>
      <c r="AP40" s="415"/>
      <c r="AQ40" s="415"/>
      <c r="AR40" s="416"/>
      <c r="AS40" s="419"/>
      <c r="AT40" s="420"/>
      <c r="AU40" s="391"/>
      <c r="AV40" s="421"/>
    </row>
    <row r="41" spans="1:48" s="7" customFormat="1" x14ac:dyDescent="0.2">
      <c r="A41" s="202"/>
      <c r="B41" s="508"/>
      <c r="C41" s="215">
        <v>3.1</v>
      </c>
      <c r="D41" s="212" t="s">
        <v>353</v>
      </c>
      <c r="E41" s="507" t="s">
        <v>355</v>
      </c>
      <c r="F41" s="417"/>
      <c r="G41" s="415"/>
      <c r="H41" s="415"/>
      <c r="I41" s="415"/>
      <c r="J41" s="416"/>
      <c r="K41" s="417"/>
      <c r="L41" s="415"/>
      <c r="M41" s="415"/>
      <c r="N41" s="415"/>
      <c r="O41" s="416"/>
      <c r="P41" s="417"/>
      <c r="Q41" s="415"/>
      <c r="R41" s="415"/>
      <c r="S41" s="415"/>
      <c r="T41" s="418"/>
      <c r="U41" s="417"/>
      <c r="V41" s="418"/>
      <c r="W41" s="418"/>
      <c r="X41" s="417"/>
      <c r="Y41" s="418"/>
      <c r="Z41" s="418"/>
      <c r="AA41" s="417"/>
      <c r="AB41" s="418"/>
      <c r="AC41" s="418"/>
      <c r="AD41" s="417"/>
      <c r="AE41" s="415"/>
      <c r="AF41" s="415"/>
      <c r="AG41" s="415"/>
      <c r="AH41" s="418"/>
      <c r="AI41" s="417"/>
      <c r="AJ41" s="415"/>
      <c r="AK41" s="415"/>
      <c r="AL41" s="415"/>
      <c r="AM41" s="418"/>
      <c r="AN41" s="417"/>
      <c r="AO41" s="415"/>
      <c r="AP41" s="415"/>
      <c r="AQ41" s="415"/>
      <c r="AR41" s="416"/>
      <c r="AS41" s="419"/>
      <c r="AT41" s="420"/>
      <c r="AU41" s="391"/>
      <c r="AV41" s="421"/>
    </row>
    <row r="42" spans="1:48" s="7" customFormat="1" x14ac:dyDescent="0.2">
      <c r="A42" s="202"/>
      <c r="B42" s="508"/>
      <c r="C42" s="215"/>
      <c r="D42" s="211" t="s">
        <v>357</v>
      </c>
      <c r="E42" s="505"/>
      <c r="F42" s="57"/>
      <c r="G42" s="58"/>
      <c r="H42" s="58"/>
      <c r="I42" s="58"/>
      <c r="J42" s="101"/>
      <c r="K42" s="57"/>
      <c r="L42" s="58"/>
      <c r="M42" s="58"/>
      <c r="N42" s="58"/>
      <c r="O42" s="101"/>
      <c r="P42" s="57"/>
      <c r="Q42" s="58"/>
      <c r="R42" s="58"/>
      <c r="S42" s="58"/>
      <c r="T42" s="96"/>
      <c r="U42" s="57"/>
      <c r="V42" s="96"/>
      <c r="W42" s="96"/>
      <c r="X42" s="57"/>
      <c r="Y42" s="96"/>
      <c r="Z42" s="96"/>
      <c r="AA42" s="57"/>
      <c r="AB42" s="96"/>
      <c r="AC42" s="96"/>
      <c r="AD42" s="57"/>
      <c r="AE42" s="240"/>
      <c r="AF42" s="240"/>
      <c r="AG42" s="240"/>
      <c r="AH42" s="242"/>
      <c r="AI42" s="57"/>
      <c r="AJ42" s="240"/>
      <c r="AK42" s="240"/>
      <c r="AL42" s="240"/>
      <c r="AM42" s="242"/>
      <c r="AN42" s="57"/>
      <c r="AO42" s="58"/>
      <c r="AP42" s="58"/>
      <c r="AQ42" s="58"/>
      <c r="AR42" s="101"/>
      <c r="AS42" s="103"/>
      <c r="AT42" s="63"/>
      <c r="AU42" s="62"/>
      <c r="AV42" s="133"/>
    </row>
    <row r="43" spans="1:48" s="7" customFormat="1" x14ac:dyDescent="0.2">
      <c r="A43" s="202"/>
      <c r="B43" s="508"/>
      <c r="C43" s="215"/>
      <c r="D43" s="211" t="s">
        <v>358</v>
      </c>
      <c r="E43" s="510"/>
      <c r="F43" s="57"/>
      <c r="G43" s="58"/>
      <c r="H43" s="58"/>
      <c r="I43" s="58"/>
      <c r="J43" s="101"/>
      <c r="K43" s="57"/>
      <c r="L43" s="58"/>
      <c r="M43" s="58"/>
      <c r="N43" s="58"/>
      <c r="O43" s="101"/>
      <c r="P43" s="57"/>
      <c r="Q43" s="58"/>
      <c r="R43" s="58"/>
      <c r="S43" s="58"/>
      <c r="T43" s="96"/>
      <c r="U43" s="57"/>
      <c r="V43" s="96"/>
      <c r="W43" s="96"/>
      <c r="X43" s="57"/>
      <c r="Y43" s="96"/>
      <c r="Z43" s="96"/>
      <c r="AA43" s="57"/>
      <c r="AB43" s="96"/>
      <c r="AC43" s="96"/>
      <c r="AD43" s="57"/>
      <c r="AE43" s="240"/>
      <c r="AF43" s="240"/>
      <c r="AG43" s="240"/>
      <c r="AH43" s="242"/>
      <c r="AI43" s="57"/>
      <c r="AJ43" s="240"/>
      <c r="AK43" s="240"/>
      <c r="AL43" s="240"/>
      <c r="AM43" s="242"/>
      <c r="AN43" s="57"/>
      <c r="AO43" s="58"/>
      <c r="AP43" s="58"/>
      <c r="AQ43" s="58"/>
      <c r="AR43" s="101"/>
      <c r="AS43" s="103"/>
      <c r="AT43" s="63"/>
      <c r="AU43" s="62"/>
      <c r="AV43" s="133"/>
    </row>
    <row r="44" spans="1:48" s="7" customFormat="1" x14ac:dyDescent="0.2">
      <c r="A44" s="202"/>
      <c r="B44" s="508"/>
      <c r="C44" s="215"/>
      <c r="D44" s="211" t="s">
        <v>377</v>
      </c>
      <c r="E44" s="510"/>
      <c r="F44" s="57"/>
      <c r="G44" s="58"/>
      <c r="H44" s="58"/>
      <c r="I44" s="58"/>
      <c r="J44" s="101"/>
      <c r="K44" s="57"/>
      <c r="L44" s="58"/>
      <c r="M44" s="58"/>
      <c r="N44" s="58"/>
      <c r="O44" s="101"/>
      <c r="P44" s="57"/>
      <c r="Q44" s="58"/>
      <c r="R44" s="58"/>
      <c r="S44" s="58"/>
      <c r="T44" s="96"/>
      <c r="U44" s="57"/>
      <c r="V44" s="96"/>
      <c r="W44" s="96"/>
      <c r="X44" s="57"/>
      <c r="Y44" s="96"/>
      <c r="Z44" s="96"/>
      <c r="AA44" s="57"/>
      <c r="AB44" s="96"/>
      <c r="AC44" s="96"/>
      <c r="AD44" s="57"/>
      <c r="AE44" s="240"/>
      <c r="AF44" s="240"/>
      <c r="AG44" s="240"/>
      <c r="AH44" s="242"/>
      <c r="AI44" s="57"/>
      <c r="AJ44" s="240"/>
      <c r="AK44" s="240"/>
      <c r="AL44" s="240"/>
      <c r="AM44" s="242"/>
      <c r="AN44" s="57"/>
      <c r="AO44" s="58"/>
      <c r="AP44" s="58"/>
      <c r="AQ44" s="58"/>
      <c r="AR44" s="101"/>
      <c r="AS44" s="103"/>
      <c r="AT44" s="63"/>
      <c r="AU44" s="62"/>
      <c r="AV44" s="133"/>
    </row>
    <row r="45" spans="1:48" ht="25.5" x14ac:dyDescent="0.2">
      <c r="B45" s="504"/>
      <c r="C45" s="215">
        <v>3.2</v>
      </c>
      <c r="D45" s="211" t="s">
        <v>181</v>
      </c>
      <c r="E45" s="507" t="s">
        <v>354</v>
      </c>
      <c r="F45" s="417"/>
      <c r="G45" s="415"/>
      <c r="H45" s="415"/>
      <c r="I45" s="415"/>
      <c r="J45" s="416"/>
      <c r="K45" s="417"/>
      <c r="L45" s="415"/>
      <c r="M45" s="415"/>
      <c r="N45" s="415"/>
      <c r="O45" s="416"/>
      <c r="P45" s="417"/>
      <c r="Q45" s="415"/>
      <c r="R45" s="415"/>
      <c r="S45" s="415"/>
      <c r="T45" s="418"/>
      <c r="U45" s="417"/>
      <c r="V45" s="418"/>
      <c r="W45" s="418"/>
      <c r="X45" s="417"/>
      <c r="Y45" s="418"/>
      <c r="Z45" s="418"/>
      <c r="AA45" s="417"/>
      <c r="AB45" s="418"/>
      <c r="AC45" s="418"/>
      <c r="AD45" s="417"/>
      <c r="AE45" s="415"/>
      <c r="AF45" s="415"/>
      <c r="AG45" s="415"/>
      <c r="AH45" s="418"/>
      <c r="AI45" s="417"/>
      <c r="AJ45" s="415"/>
      <c r="AK45" s="415"/>
      <c r="AL45" s="415"/>
      <c r="AM45" s="418"/>
      <c r="AN45" s="417"/>
      <c r="AO45" s="415"/>
      <c r="AP45" s="415"/>
      <c r="AQ45" s="415"/>
      <c r="AR45" s="416"/>
      <c r="AS45" s="419"/>
      <c r="AT45" s="420"/>
      <c r="AU45" s="391"/>
      <c r="AV45" s="421"/>
    </row>
    <row r="46" spans="1:48" x14ac:dyDescent="0.2">
      <c r="B46" s="504"/>
      <c r="C46" s="215"/>
      <c r="D46" s="212" t="s">
        <v>359</v>
      </c>
      <c r="E46" s="509"/>
      <c r="F46" s="131"/>
      <c r="G46" s="58"/>
      <c r="H46" s="58"/>
      <c r="I46" s="58"/>
      <c r="J46" s="101"/>
      <c r="K46" s="57"/>
      <c r="L46" s="58"/>
      <c r="M46" s="58"/>
      <c r="N46" s="58"/>
      <c r="O46" s="101"/>
      <c r="P46" s="57"/>
      <c r="Q46" s="58"/>
      <c r="R46" s="58"/>
      <c r="S46" s="58"/>
      <c r="T46" s="96"/>
      <c r="U46" s="57"/>
      <c r="V46" s="96"/>
      <c r="W46" s="96"/>
      <c r="X46" s="57"/>
      <c r="Y46" s="96"/>
      <c r="Z46" s="96"/>
      <c r="AA46" s="57"/>
      <c r="AB46" s="96"/>
      <c r="AC46" s="96"/>
      <c r="AD46" s="57"/>
      <c r="AE46" s="240"/>
      <c r="AF46" s="240"/>
      <c r="AG46" s="240"/>
      <c r="AH46" s="242"/>
      <c r="AI46" s="57"/>
      <c r="AJ46" s="240"/>
      <c r="AK46" s="240"/>
      <c r="AL46" s="240"/>
      <c r="AM46" s="242"/>
      <c r="AN46" s="57"/>
      <c r="AO46" s="58"/>
      <c r="AP46" s="58"/>
      <c r="AQ46" s="58"/>
      <c r="AR46" s="101"/>
      <c r="AS46" s="66"/>
      <c r="AT46" s="98"/>
      <c r="AU46" s="60"/>
      <c r="AV46" s="133"/>
    </row>
    <row r="47" spans="1:48" x14ac:dyDescent="0.2">
      <c r="B47" s="504"/>
      <c r="C47" s="215"/>
      <c r="D47" s="212" t="s">
        <v>360</v>
      </c>
      <c r="E47" s="509"/>
      <c r="F47" s="131"/>
      <c r="G47" s="58"/>
      <c r="H47" s="58"/>
      <c r="I47" s="58"/>
      <c r="J47" s="101"/>
      <c r="K47" s="57"/>
      <c r="L47" s="58"/>
      <c r="M47" s="58"/>
      <c r="N47" s="58"/>
      <c r="O47" s="101"/>
      <c r="P47" s="57"/>
      <c r="Q47" s="58"/>
      <c r="R47" s="58"/>
      <c r="S47" s="58"/>
      <c r="T47" s="96"/>
      <c r="U47" s="57"/>
      <c r="V47" s="96"/>
      <c r="W47" s="96"/>
      <c r="X47" s="57"/>
      <c r="Y47" s="96"/>
      <c r="Z47" s="96"/>
      <c r="AA47" s="57"/>
      <c r="AB47" s="96"/>
      <c r="AC47" s="96"/>
      <c r="AD47" s="57"/>
      <c r="AE47" s="240"/>
      <c r="AF47" s="240"/>
      <c r="AG47" s="240"/>
      <c r="AH47" s="242"/>
      <c r="AI47" s="57"/>
      <c r="AJ47" s="240"/>
      <c r="AK47" s="240"/>
      <c r="AL47" s="240"/>
      <c r="AM47" s="242"/>
      <c r="AN47" s="57"/>
      <c r="AO47" s="58"/>
      <c r="AP47" s="58"/>
      <c r="AQ47" s="58"/>
      <c r="AR47" s="101"/>
      <c r="AS47" s="66"/>
      <c r="AT47" s="98"/>
      <c r="AU47" s="60"/>
      <c r="AV47" s="133"/>
    </row>
    <row r="48" spans="1:48" x14ac:dyDescent="0.2">
      <c r="B48" s="504"/>
      <c r="C48" s="215"/>
      <c r="D48" s="212" t="s">
        <v>361</v>
      </c>
      <c r="E48" s="509" t="s">
        <v>165</v>
      </c>
      <c r="F48" s="57"/>
      <c r="G48" s="58"/>
      <c r="H48" s="58"/>
      <c r="I48" s="58"/>
      <c r="J48" s="101"/>
      <c r="K48" s="57"/>
      <c r="L48" s="58"/>
      <c r="M48" s="58"/>
      <c r="N48" s="58"/>
      <c r="O48" s="101"/>
      <c r="P48" s="57"/>
      <c r="Q48" s="58"/>
      <c r="R48" s="58"/>
      <c r="S48" s="58"/>
      <c r="T48" s="96"/>
      <c r="U48" s="57"/>
      <c r="V48" s="96"/>
      <c r="W48" s="96"/>
      <c r="X48" s="57"/>
      <c r="Y48" s="96"/>
      <c r="Z48" s="96"/>
      <c r="AA48" s="57"/>
      <c r="AB48" s="96"/>
      <c r="AC48" s="96"/>
      <c r="AD48" s="57"/>
      <c r="AE48" s="240"/>
      <c r="AF48" s="240"/>
      <c r="AG48" s="240"/>
      <c r="AH48" s="242"/>
      <c r="AI48" s="57"/>
      <c r="AJ48" s="240"/>
      <c r="AK48" s="240"/>
      <c r="AL48" s="240"/>
      <c r="AM48" s="242"/>
      <c r="AN48" s="57"/>
      <c r="AO48" s="58"/>
      <c r="AP48" s="58"/>
      <c r="AQ48" s="58"/>
      <c r="AR48" s="101"/>
      <c r="AS48" s="103"/>
      <c r="AT48" s="63"/>
      <c r="AU48" s="62"/>
      <c r="AV48" s="133"/>
    </row>
    <row r="49" spans="1:48" x14ac:dyDescent="0.2">
      <c r="B49" s="504"/>
      <c r="C49" s="215">
        <v>3.3</v>
      </c>
      <c r="D49" s="212" t="s">
        <v>78</v>
      </c>
      <c r="E49" s="509" t="s">
        <v>25</v>
      </c>
      <c r="F49" s="131"/>
      <c r="G49" s="58"/>
      <c r="H49" s="58"/>
      <c r="I49" s="58"/>
      <c r="J49" s="101"/>
      <c r="K49" s="57"/>
      <c r="L49" s="58"/>
      <c r="M49" s="58"/>
      <c r="N49" s="58"/>
      <c r="O49" s="101"/>
      <c r="P49" s="57"/>
      <c r="Q49" s="58"/>
      <c r="R49" s="58"/>
      <c r="S49" s="58"/>
      <c r="T49" s="96"/>
      <c r="U49" s="57"/>
      <c r="V49" s="96"/>
      <c r="W49" s="96"/>
      <c r="X49" s="57"/>
      <c r="Y49" s="96"/>
      <c r="Z49" s="96"/>
      <c r="AA49" s="57"/>
      <c r="AB49" s="96"/>
      <c r="AC49" s="96"/>
      <c r="AD49" s="57"/>
      <c r="AE49" s="240"/>
      <c r="AF49" s="240"/>
      <c r="AG49" s="240"/>
      <c r="AH49" s="242"/>
      <c r="AI49" s="57"/>
      <c r="AJ49" s="240"/>
      <c r="AK49" s="240"/>
      <c r="AL49" s="240"/>
      <c r="AM49" s="242"/>
      <c r="AN49" s="57"/>
      <c r="AO49" s="58"/>
      <c r="AP49" s="58"/>
      <c r="AQ49" s="58"/>
      <c r="AR49" s="101"/>
      <c r="AS49" s="66"/>
      <c r="AT49" s="98"/>
      <c r="AU49" s="60"/>
      <c r="AV49" s="133"/>
    </row>
    <row r="50" spans="1:48" s="7" customFormat="1" x14ac:dyDescent="0.2">
      <c r="A50" s="202"/>
      <c r="B50" s="511"/>
      <c r="C50" s="431"/>
      <c r="D50" s="432"/>
      <c r="E50" s="462"/>
      <c r="F50" s="426"/>
      <c r="G50" s="427"/>
      <c r="H50" s="427"/>
      <c r="I50" s="427"/>
      <c r="J50" s="428"/>
      <c r="K50" s="426"/>
      <c r="L50" s="427"/>
      <c r="M50" s="427"/>
      <c r="N50" s="427"/>
      <c r="O50" s="428"/>
      <c r="P50" s="426"/>
      <c r="Q50" s="427"/>
      <c r="R50" s="427"/>
      <c r="S50" s="427"/>
      <c r="T50" s="429"/>
      <c r="U50" s="426"/>
      <c r="V50" s="429"/>
      <c r="W50" s="429"/>
      <c r="X50" s="426"/>
      <c r="Y50" s="429"/>
      <c r="Z50" s="429"/>
      <c r="AA50" s="426"/>
      <c r="AB50" s="429"/>
      <c r="AC50" s="429"/>
      <c r="AD50" s="426"/>
      <c r="AE50" s="427"/>
      <c r="AF50" s="427"/>
      <c r="AG50" s="427"/>
      <c r="AH50" s="429"/>
      <c r="AI50" s="426"/>
      <c r="AJ50" s="427"/>
      <c r="AK50" s="427"/>
      <c r="AL50" s="427"/>
      <c r="AM50" s="429"/>
      <c r="AN50" s="426"/>
      <c r="AO50" s="427"/>
      <c r="AP50" s="427"/>
      <c r="AQ50" s="427"/>
      <c r="AR50" s="428"/>
      <c r="AS50" s="419"/>
      <c r="AT50" s="420"/>
      <c r="AU50" s="391"/>
      <c r="AV50" s="430"/>
    </row>
    <row r="51" spans="1:48" x14ac:dyDescent="0.2">
      <c r="B51" s="504" t="s">
        <v>4</v>
      </c>
      <c r="C51" s="216" t="s">
        <v>217</v>
      </c>
      <c r="D51" s="217"/>
      <c r="E51" s="513"/>
      <c r="F51" s="417"/>
      <c r="G51" s="415"/>
      <c r="H51" s="415"/>
      <c r="I51" s="415"/>
      <c r="J51" s="416"/>
      <c r="K51" s="417"/>
      <c r="L51" s="415"/>
      <c r="M51" s="415"/>
      <c r="N51" s="415"/>
      <c r="O51" s="416"/>
      <c r="P51" s="417"/>
      <c r="Q51" s="415"/>
      <c r="R51" s="415"/>
      <c r="S51" s="415"/>
      <c r="T51" s="418"/>
      <c r="U51" s="417"/>
      <c r="V51" s="418"/>
      <c r="W51" s="418"/>
      <c r="X51" s="417"/>
      <c r="Y51" s="418"/>
      <c r="Z51" s="418"/>
      <c r="AA51" s="417"/>
      <c r="AB51" s="418"/>
      <c r="AC51" s="418"/>
      <c r="AD51" s="417"/>
      <c r="AE51" s="415"/>
      <c r="AF51" s="415"/>
      <c r="AG51" s="415"/>
      <c r="AH51" s="418"/>
      <c r="AI51" s="417"/>
      <c r="AJ51" s="415"/>
      <c r="AK51" s="415"/>
      <c r="AL51" s="415"/>
      <c r="AM51" s="418"/>
      <c r="AN51" s="417"/>
      <c r="AO51" s="415"/>
      <c r="AP51" s="415"/>
      <c r="AQ51" s="415"/>
      <c r="AR51" s="416"/>
      <c r="AS51" s="422"/>
      <c r="AT51" s="423"/>
      <c r="AU51" s="424"/>
      <c r="AV51" s="425"/>
    </row>
    <row r="52" spans="1:48" x14ac:dyDescent="0.2">
      <c r="B52" s="514"/>
      <c r="C52" s="215">
        <v>4.0999999999999996</v>
      </c>
      <c r="D52" s="212" t="s">
        <v>130</v>
      </c>
      <c r="E52" s="509" t="s">
        <v>26</v>
      </c>
      <c r="F52" s="57"/>
      <c r="G52" s="58"/>
      <c r="H52" s="58"/>
      <c r="I52" s="58"/>
      <c r="J52" s="101"/>
      <c r="K52" s="57"/>
      <c r="L52" s="58"/>
      <c r="M52" s="58"/>
      <c r="N52" s="58"/>
      <c r="O52" s="101"/>
      <c r="P52" s="57"/>
      <c r="Q52" s="58"/>
      <c r="R52" s="58"/>
      <c r="S52" s="58"/>
      <c r="T52" s="96"/>
      <c r="U52" s="57"/>
      <c r="V52" s="96"/>
      <c r="W52" s="96"/>
      <c r="X52" s="57"/>
      <c r="Y52" s="96"/>
      <c r="Z52" s="96"/>
      <c r="AA52" s="57"/>
      <c r="AB52" s="96"/>
      <c r="AC52" s="96"/>
      <c r="AD52" s="57"/>
      <c r="AE52" s="240"/>
      <c r="AF52" s="240"/>
      <c r="AG52" s="240"/>
      <c r="AH52" s="242"/>
      <c r="AI52" s="57"/>
      <c r="AJ52" s="240"/>
      <c r="AK52" s="240"/>
      <c r="AL52" s="240"/>
      <c r="AM52" s="242"/>
      <c r="AN52" s="57"/>
      <c r="AO52" s="58"/>
      <c r="AP52" s="58"/>
      <c r="AQ52" s="58"/>
      <c r="AR52" s="101"/>
      <c r="AS52" s="103"/>
      <c r="AT52" s="63"/>
      <c r="AU52" s="62"/>
      <c r="AV52" s="133"/>
    </row>
    <row r="53" spans="1:48" x14ac:dyDescent="0.2">
      <c r="B53" s="514"/>
      <c r="C53" s="215">
        <v>4.2</v>
      </c>
      <c r="D53" s="212" t="s">
        <v>212</v>
      </c>
      <c r="E53" s="509" t="s">
        <v>27</v>
      </c>
      <c r="F53" s="57"/>
      <c r="G53" s="58"/>
      <c r="H53" s="58"/>
      <c r="I53" s="58"/>
      <c r="J53" s="101"/>
      <c r="K53" s="57"/>
      <c r="L53" s="58"/>
      <c r="M53" s="58"/>
      <c r="N53" s="58"/>
      <c r="O53" s="101"/>
      <c r="P53" s="57"/>
      <c r="Q53" s="58"/>
      <c r="R53" s="58"/>
      <c r="S53" s="58"/>
      <c r="T53" s="96"/>
      <c r="U53" s="57"/>
      <c r="V53" s="96"/>
      <c r="W53" s="96"/>
      <c r="X53" s="57"/>
      <c r="Y53" s="96"/>
      <c r="Z53" s="96"/>
      <c r="AA53" s="57"/>
      <c r="AB53" s="96"/>
      <c r="AC53" s="96"/>
      <c r="AD53" s="57"/>
      <c r="AE53" s="240"/>
      <c r="AF53" s="240"/>
      <c r="AG53" s="240"/>
      <c r="AH53" s="242"/>
      <c r="AI53" s="57"/>
      <c r="AJ53" s="240"/>
      <c r="AK53" s="240"/>
      <c r="AL53" s="240"/>
      <c r="AM53" s="242"/>
      <c r="AN53" s="57"/>
      <c r="AO53" s="58"/>
      <c r="AP53" s="58"/>
      <c r="AQ53" s="58"/>
      <c r="AR53" s="101"/>
      <c r="AS53" s="103"/>
      <c r="AT53" s="63"/>
      <c r="AU53" s="62"/>
      <c r="AV53" s="133"/>
    </row>
    <row r="54" spans="1:48" x14ac:dyDescent="0.2">
      <c r="B54" s="514"/>
      <c r="C54" s="215">
        <v>4.3</v>
      </c>
      <c r="D54" s="212" t="s">
        <v>60</v>
      </c>
      <c r="E54" s="509" t="s">
        <v>28</v>
      </c>
      <c r="F54" s="57"/>
      <c r="G54" s="58"/>
      <c r="H54" s="58"/>
      <c r="I54" s="58"/>
      <c r="J54" s="101"/>
      <c r="K54" s="57"/>
      <c r="L54" s="58"/>
      <c r="M54" s="58"/>
      <c r="N54" s="58"/>
      <c r="O54" s="101"/>
      <c r="P54" s="57"/>
      <c r="Q54" s="58"/>
      <c r="R54" s="58"/>
      <c r="S54" s="58"/>
      <c r="T54" s="96"/>
      <c r="U54" s="57"/>
      <c r="V54" s="96"/>
      <c r="W54" s="96"/>
      <c r="X54" s="57"/>
      <c r="Y54" s="96"/>
      <c r="Z54" s="96"/>
      <c r="AA54" s="57"/>
      <c r="AB54" s="96"/>
      <c r="AC54" s="96"/>
      <c r="AD54" s="57"/>
      <c r="AE54" s="240"/>
      <c r="AF54" s="240"/>
      <c r="AG54" s="240"/>
      <c r="AH54" s="242"/>
      <c r="AI54" s="57"/>
      <c r="AJ54" s="240"/>
      <c r="AK54" s="240"/>
      <c r="AL54" s="240"/>
      <c r="AM54" s="242"/>
      <c r="AN54" s="57"/>
      <c r="AO54" s="58"/>
      <c r="AP54" s="58"/>
      <c r="AQ54" s="58"/>
      <c r="AR54" s="101"/>
      <c r="AS54" s="103"/>
      <c r="AT54" s="63"/>
      <c r="AU54" s="62"/>
      <c r="AV54" s="133"/>
    </row>
    <row r="55" spans="1:48" x14ac:dyDescent="0.2">
      <c r="B55" s="514"/>
      <c r="C55" s="215">
        <v>4.4000000000000004</v>
      </c>
      <c r="D55" s="212" t="s">
        <v>61</v>
      </c>
      <c r="E55" s="509" t="s">
        <v>62</v>
      </c>
      <c r="F55" s="57"/>
      <c r="G55" s="58"/>
      <c r="H55" s="58"/>
      <c r="I55" s="58"/>
      <c r="J55" s="101"/>
      <c r="K55" s="57"/>
      <c r="L55" s="58"/>
      <c r="M55" s="58"/>
      <c r="N55" s="58"/>
      <c r="O55" s="101"/>
      <c r="P55" s="57"/>
      <c r="Q55" s="58"/>
      <c r="R55" s="58"/>
      <c r="S55" s="58"/>
      <c r="T55" s="96"/>
      <c r="U55" s="57"/>
      <c r="V55" s="96"/>
      <c r="W55" s="96"/>
      <c r="X55" s="57"/>
      <c r="Y55" s="96"/>
      <c r="Z55" s="96"/>
      <c r="AA55" s="57"/>
      <c r="AB55" s="96"/>
      <c r="AC55" s="96"/>
      <c r="AD55" s="57"/>
      <c r="AE55" s="240"/>
      <c r="AF55" s="240"/>
      <c r="AG55" s="240"/>
      <c r="AH55" s="242"/>
      <c r="AI55" s="57"/>
      <c r="AJ55" s="240"/>
      <c r="AK55" s="240"/>
      <c r="AL55" s="240"/>
      <c r="AM55" s="242"/>
      <c r="AN55" s="57"/>
      <c r="AO55" s="58"/>
      <c r="AP55" s="58"/>
      <c r="AQ55" s="58"/>
      <c r="AR55" s="101"/>
      <c r="AS55" s="103"/>
      <c r="AT55" s="63"/>
      <c r="AU55" s="62"/>
      <c r="AV55" s="133"/>
    </row>
    <row r="56" spans="1:48" s="7" customFormat="1" x14ac:dyDescent="0.2">
      <c r="A56" s="202"/>
      <c r="B56" s="515"/>
      <c r="C56" s="215">
        <v>4.5</v>
      </c>
      <c r="D56" s="211" t="s">
        <v>378</v>
      </c>
      <c r="E56" s="505" t="s">
        <v>248</v>
      </c>
      <c r="F56" s="57"/>
      <c r="G56" s="58"/>
      <c r="H56" s="58"/>
      <c r="I56" s="58"/>
      <c r="J56" s="101"/>
      <c r="K56" s="57"/>
      <c r="L56" s="58"/>
      <c r="M56" s="58"/>
      <c r="N56" s="58"/>
      <c r="O56" s="101"/>
      <c r="P56" s="57"/>
      <c r="Q56" s="58"/>
      <c r="R56" s="58"/>
      <c r="S56" s="58"/>
      <c r="T56" s="96"/>
      <c r="U56" s="57"/>
      <c r="V56" s="96"/>
      <c r="W56" s="96"/>
      <c r="X56" s="57"/>
      <c r="Y56" s="96"/>
      <c r="Z56" s="96"/>
      <c r="AA56" s="57"/>
      <c r="AB56" s="96"/>
      <c r="AC56" s="96"/>
      <c r="AD56" s="57"/>
      <c r="AE56" s="240"/>
      <c r="AF56" s="240"/>
      <c r="AG56" s="240"/>
      <c r="AH56" s="242"/>
      <c r="AI56" s="57"/>
      <c r="AJ56" s="240"/>
      <c r="AK56" s="240"/>
      <c r="AL56" s="240"/>
      <c r="AM56" s="242"/>
      <c r="AN56" s="57"/>
      <c r="AO56" s="58"/>
      <c r="AP56" s="58"/>
      <c r="AQ56" s="58"/>
      <c r="AR56" s="101"/>
      <c r="AS56" s="103"/>
      <c r="AT56" s="63"/>
      <c r="AU56" s="62"/>
      <c r="AV56" s="133"/>
    </row>
    <row r="57" spans="1:48" s="7" customFormat="1" ht="15" customHeight="1" x14ac:dyDescent="0.2">
      <c r="A57" s="202"/>
      <c r="B57" s="515"/>
      <c r="C57" s="215">
        <v>4.5999999999999996</v>
      </c>
      <c r="D57" s="211" t="s">
        <v>342</v>
      </c>
      <c r="E57" s="505" t="s">
        <v>172</v>
      </c>
      <c r="F57" s="57"/>
      <c r="G57" s="58"/>
      <c r="H57" s="58"/>
      <c r="I57" s="58"/>
      <c r="J57" s="101"/>
      <c r="K57" s="57"/>
      <c r="L57" s="58"/>
      <c r="M57" s="58"/>
      <c r="N57" s="58"/>
      <c r="O57" s="101"/>
      <c r="P57" s="57"/>
      <c r="Q57" s="58"/>
      <c r="R57" s="58"/>
      <c r="S57" s="58"/>
      <c r="T57" s="96"/>
      <c r="U57" s="57"/>
      <c r="V57" s="96"/>
      <c r="W57" s="96"/>
      <c r="X57" s="57"/>
      <c r="Y57" s="96"/>
      <c r="Z57" s="96"/>
      <c r="AA57" s="57"/>
      <c r="AB57" s="96"/>
      <c r="AC57" s="96"/>
      <c r="AD57" s="57"/>
      <c r="AE57" s="240"/>
      <c r="AF57" s="240"/>
      <c r="AG57" s="240"/>
      <c r="AH57" s="242"/>
      <c r="AI57" s="57"/>
      <c r="AJ57" s="240"/>
      <c r="AK57" s="240"/>
      <c r="AL57" s="240"/>
      <c r="AM57" s="242"/>
      <c r="AN57" s="57"/>
      <c r="AO57" s="58"/>
      <c r="AP57" s="58"/>
      <c r="AQ57" s="58"/>
      <c r="AR57" s="101"/>
      <c r="AS57" s="103"/>
      <c r="AT57" s="63"/>
      <c r="AU57" s="62"/>
      <c r="AV57" s="133"/>
    </row>
    <row r="58" spans="1:48" s="7" customFormat="1" x14ac:dyDescent="0.2">
      <c r="A58" s="202"/>
      <c r="B58" s="511"/>
      <c r="C58" s="431"/>
      <c r="D58" s="432"/>
      <c r="E58" s="462"/>
      <c r="F58" s="426"/>
      <c r="G58" s="427"/>
      <c r="H58" s="427"/>
      <c r="I58" s="427"/>
      <c r="J58" s="428"/>
      <c r="K58" s="426"/>
      <c r="L58" s="427"/>
      <c r="M58" s="427"/>
      <c r="N58" s="427"/>
      <c r="O58" s="428"/>
      <c r="P58" s="426"/>
      <c r="Q58" s="427"/>
      <c r="R58" s="427"/>
      <c r="S58" s="427"/>
      <c r="T58" s="429"/>
      <c r="U58" s="426"/>
      <c r="V58" s="429"/>
      <c r="W58" s="429"/>
      <c r="X58" s="426"/>
      <c r="Y58" s="429"/>
      <c r="Z58" s="429"/>
      <c r="AA58" s="426"/>
      <c r="AB58" s="429"/>
      <c r="AC58" s="429"/>
      <c r="AD58" s="426"/>
      <c r="AE58" s="427"/>
      <c r="AF58" s="427"/>
      <c r="AG58" s="427"/>
      <c r="AH58" s="429"/>
      <c r="AI58" s="426"/>
      <c r="AJ58" s="427"/>
      <c r="AK58" s="427"/>
      <c r="AL58" s="427"/>
      <c r="AM58" s="429"/>
      <c r="AN58" s="426"/>
      <c r="AO58" s="427"/>
      <c r="AP58" s="427"/>
      <c r="AQ58" s="427"/>
      <c r="AR58" s="428"/>
      <c r="AS58" s="419"/>
      <c r="AT58" s="420"/>
      <c r="AU58" s="391"/>
      <c r="AV58" s="430"/>
    </row>
    <row r="59" spans="1:48" x14ac:dyDescent="0.2">
      <c r="B59" s="516" t="s">
        <v>5</v>
      </c>
      <c r="C59" s="216" t="s">
        <v>176</v>
      </c>
      <c r="D59" s="217"/>
      <c r="E59" s="513"/>
      <c r="F59" s="417"/>
      <c r="G59" s="415"/>
      <c r="H59" s="415"/>
      <c r="I59" s="415"/>
      <c r="J59" s="416"/>
      <c r="K59" s="417"/>
      <c r="L59" s="415"/>
      <c r="M59" s="415"/>
      <c r="N59" s="415"/>
      <c r="O59" s="416"/>
      <c r="P59" s="417"/>
      <c r="Q59" s="415"/>
      <c r="R59" s="415"/>
      <c r="S59" s="415"/>
      <c r="T59" s="418"/>
      <c r="U59" s="417"/>
      <c r="V59" s="418"/>
      <c r="W59" s="418"/>
      <c r="X59" s="417"/>
      <c r="Y59" s="418"/>
      <c r="Z59" s="418"/>
      <c r="AA59" s="417"/>
      <c r="AB59" s="418"/>
      <c r="AC59" s="418"/>
      <c r="AD59" s="417"/>
      <c r="AE59" s="415"/>
      <c r="AF59" s="415"/>
      <c r="AG59" s="415"/>
      <c r="AH59" s="418"/>
      <c r="AI59" s="417"/>
      <c r="AJ59" s="415"/>
      <c r="AK59" s="415"/>
      <c r="AL59" s="415"/>
      <c r="AM59" s="418"/>
      <c r="AN59" s="417"/>
      <c r="AO59" s="415"/>
      <c r="AP59" s="415"/>
      <c r="AQ59" s="415"/>
      <c r="AR59" s="416"/>
      <c r="AS59" s="422"/>
      <c r="AT59" s="423"/>
      <c r="AU59" s="424"/>
      <c r="AV59" s="425"/>
    </row>
    <row r="60" spans="1:48" ht="13.7" customHeight="1" x14ac:dyDescent="0.2">
      <c r="B60" s="517"/>
      <c r="C60" s="215">
        <v>5.0999999999999996</v>
      </c>
      <c r="D60" s="211" t="s">
        <v>362</v>
      </c>
      <c r="E60" s="509" t="s">
        <v>29</v>
      </c>
      <c r="F60" s="57"/>
      <c r="G60" s="58"/>
      <c r="H60" s="58"/>
      <c r="I60" s="58"/>
      <c r="J60" s="101"/>
      <c r="K60" s="57"/>
      <c r="L60" s="58"/>
      <c r="M60" s="58"/>
      <c r="N60" s="58"/>
      <c r="O60" s="101"/>
      <c r="P60" s="57"/>
      <c r="Q60" s="58"/>
      <c r="R60" s="58"/>
      <c r="S60" s="58"/>
      <c r="T60" s="96"/>
      <c r="U60" s="57"/>
      <c r="V60" s="96"/>
      <c r="W60" s="96"/>
      <c r="X60" s="57"/>
      <c r="Y60" s="96"/>
      <c r="Z60" s="96"/>
      <c r="AA60" s="57"/>
      <c r="AB60" s="96"/>
      <c r="AC60" s="96"/>
      <c r="AD60" s="57"/>
      <c r="AE60" s="240"/>
      <c r="AF60" s="240"/>
      <c r="AG60" s="240"/>
      <c r="AH60" s="242"/>
      <c r="AI60" s="57"/>
      <c r="AJ60" s="240"/>
      <c r="AK60" s="240"/>
      <c r="AL60" s="240"/>
      <c r="AM60" s="242"/>
      <c r="AN60" s="57"/>
      <c r="AO60" s="58"/>
      <c r="AP60" s="58"/>
      <c r="AQ60" s="58"/>
      <c r="AR60" s="101"/>
      <c r="AS60" s="103"/>
      <c r="AT60" s="63"/>
      <c r="AU60" s="62"/>
      <c r="AV60" s="133"/>
    </row>
    <row r="61" spans="1:48" x14ac:dyDescent="0.2">
      <c r="B61" s="517"/>
      <c r="C61" s="215">
        <v>5.2</v>
      </c>
      <c r="D61" s="211" t="s">
        <v>74</v>
      </c>
      <c r="E61" s="509" t="s">
        <v>30</v>
      </c>
      <c r="F61" s="57"/>
      <c r="G61" s="58"/>
      <c r="H61" s="58"/>
      <c r="I61" s="58"/>
      <c r="J61" s="101"/>
      <c r="K61" s="57"/>
      <c r="L61" s="58"/>
      <c r="M61" s="58"/>
      <c r="N61" s="58"/>
      <c r="O61" s="101"/>
      <c r="P61" s="57"/>
      <c r="Q61" s="58"/>
      <c r="R61" s="58"/>
      <c r="S61" s="58"/>
      <c r="T61" s="96"/>
      <c r="U61" s="57"/>
      <c r="V61" s="96"/>
      <c r="W61" s="96"/>
      <c r="X61" s="57"/>
      <c r="Y61" s="96"/>
      <c r="Z61" s="96"/>
      <c r="AA61" s="57"/>
      <c r="AB61" s="96"/>
      <c r="AC61" s="96"/>
      <c r="AD61" s="57"/>
      <c r="AE61" s="240"/>
      <c r="AF61" s="240"/>
      <c r="AG61" s="240"/>
      <c r="AH61" s="242"/>
      <c r="AI61" s="57"/>
      <c r="AJ61" s="240"/>
      <c r="AK61" s="240"/>
      <c r="AL61" s="240"/>
      <c r="AM61" s="242"/>
      <c r="AN61" s="57"/>
      <c r="AO61" s="58"/>
      <c r="AP61" s="58"/>
      <c r="AQ61" s="58"/>
      <c r="AR61" s="101"/>
      <c r="AS61" s="103"/>
      <c r="AT61" s="63"/>
      <c r="AU61" s="62"/>
      <c r="AV61" s="133"/>
    </row>
    <row r="62" spans="1:48" x14ac:dyDescent="0.2">
      <c r="B62" s="517"/>
      <c r="C62" s="215">
        <v>5.3</v>
      </c>
      <c r="D62" s="212" t="s">
        <v>75</v>
      </c>
      <c r="E62" s="509" t="s">
        <v>31</v>
      </c>
      <c r="F62" s="57"/>
      <c r="G62" s="58"/>
      <c r="H62" s="58"/>
      <c r="I62" s="58"/>
      <c r="J62" s="101"/>
      <c r="K62" s="57"/>
      <c r="L62" s="58"/>
      <c r="M62" s="58"/>
      <c r="N62" s="58"/>
      <c r="O62" s="101"/>
      <c r="P62" s="57"/>
      <c r="Q62" s="58"/>
      <c r="R62" s="58"/>
      <c r="S62" s="58"/>
      <c r="T62" s="96"/>
      <c r="U62" s="57"/>
      <c r="V62" s="96"/>
      <c r="W62" s="96"/>
      <c r="X62" s="57"/>
      <c r="Y62" s="96"/>
      <c r="Z62" s="96"/>
      <c r="AA62" s="57"/>
      <c r="AB62" s="96"/>
      <c r="AC62" s="96"/>
      <c r="AD62" s="57"/>
      <c r="AE62" s="240"/>
      <c r="AF62" s="240"/>
      <c r="AG62" s="240"/>
      <c r="AH62" s="242"/>
      <c r="AI62" s="57"/>
      <c r="AJ62" s="240"/>
      <c r="AK62" s="240"/>
      <c r="AL62" s="240"/>
      <c r="AM62" s="242"/>
      <c r="AN62" s="57"/>
      <c r="AO62" s="58"/>
      <c r="AP62" s="58"/>
      <c r="AQ62" s="58"/>
      <c r="AR62" s="101"/>
      <c r="AS62" s="103"/>
      <c r="AT62" s="63"/>
      <c r="AU62" s="62"/>
      <c r="AV62" s="133"/>
    </row>
    <row r="63" spans="1:48" x14ac:dyDescent="0.2">
      <c r="B63" s="517"/>
      <c r="C63" s="215">
        <v>5.4</v>
      </c>
      <c r="D63" s="212" t="s">
        <v>76</v>
      </c>
      <c r="E63" s="509" t="s">
        <v>32</v>
      </c>
      <c r="F63" s="57"/>
      <c r="G63" s="58"/>
      <c r="H63" s="58"/>
      <c r="I63" s="58"/>
      <c r="J63" s="101"/>
      <c r="K63" s="57"/>
      <c r="L63" s="58"/>
      <c r="M63" s="58"/>
      <c r="N63" s="58"/>
      <c r="O63" s="101"/>
      <c r="P63" s="57"/>
      <c r="Q63" s="58"/>
      <c r="R63" s="58"/>
      <c r="S63" s="58"/>
      <c r="T63" s="96"/>
      <c r="U63" s="57"/>
      <c r="V63" s="96"/>
      <c r="W63" s="96"/>
      <c r="X63" s="57"/>
      <c r="Y63" s="96"/>
      <c r="Z63" s="96"/>
      <c r="AA63" s="57"/>
      <c r="AB63" s="96"/>
      <c r="AC63" s="96"/>
      <c r="AD63" s="57"/>
      <c r="AE63" s="240"/>
      <c r="AF63" s="240"/>
      <c r="AG63" s="240"/>
      <c r="AH63" s="242"/>
      <c r="AI63" s="57"/>
      <c r="AJ63" s="240"/>
      <c r="AK63" s="240"/>
      <c r="AL63" s="240"/>
      <c r="AM63" s="242"/>
      <c r="AN63" s="57"/>
      <c r="AO63" s="58"/>
      <c r="AP63" s="58"/>
      <c r="AQ63" s="58"/>
      <c r="AR63" s="101"/>
      <c r="AS63" s="103"/>
      <c r="AT63" s="63"/>
      <c r="AU63" s="62"/>
      <c r="AV63" s="133"/>
    </row>
    <row r="64" spans="1:48" x14ac:dyDescent="0.2">
      <c r="B64" s="517"/>
      <c r="C64" s="215">
        <v>5.5</v>
      </c>
      <c r="D64" s="212" t="s">
        <v>80</v>
      </c>
      <c r="E64" s="513"/>
      <c r="F64" s="417"/>
      <c r="G64" s="415"/>
      <c r="H64" s="415"/>
      <c r="I64" s="415"/>
      <c r="J64" s="416"/>
      <c r="K64" s="417"/>
      <c r="L64" s="415"/>
      <c r="M64" s="415"/>
      <c r="N64" s="415"/>
      <c r="O64" s="416"/>
      <c r="P64" s="417"/>
      <c r="Q64" s="415"/>
      <c r="R64" s="415"/>
      <c r="S64" s="415"/>
      <c r="T64" s="418"/>
      <c r="U64" s="417"/>
      <c r="V64" s="418"/>
      <c r="W64" s="418"/>
      <c r="X64" s="417"/>
      <c r="Y64" s="418"/>
      <c r="Z64" s="418"/>
      <c r="AA64" s="417"/>
      <c r="AB64" s="418"/>
      <c r="AC64" s="418"/>
      <c r="AD64" s="417"/>
      <c r="AE64" s="415"/>
      <c r="AF64" s="415"/>
      <c r="AG64" s="415"/>
      <c r="AH64" s="418"/>
      <c r="AI64" s="417"/>
      <c r="AJ64" s="415"/>
      <c r="AK64" s="415"/>
      <c r="AL64" s="415"/>
      <c r="AM64" s="418"/>
      <c r="AN64" s="417"/>
      <c r="AO64" s="415"/>
      <c r="AP64" s="415"/>
      <c r="AQ64" s="415"/>
      <c r="AR64" s="416"/>
      <c r="AS64" s="419"/>
      <c r="AT64" s="420"/>
      <c r="AU64" s="391"/>
      <c r="AV64" s="421"/>
    </row>
    <row r="65" spans="1:48" ht="14.25" customHeight="1" x14ac:dyDescent="0.2">
      <c r="B65" s="517"/>
      <c r="C65" s="215"/>
      <c r="D65" s="211" t="s">
        <v>379</v>
      </c>
      <c r="E65" s="509"/>
      <c r="F65" s="131"/>
      <c r="G65" s="58"/>
      <c r="H65" s="58"/>
      <c r="I65" s="58"/>
      <c r="J65" s="101"/>
      <c r="K65" s="57"/>
      <c r="L65" s="58"/>
      <c r="M65" s="58"/>
      <c r="N65" s="58"/>
      <c r="O65" s="101"/>
      <c r="P65" s="57"/>
      <c r="Q65" s="58"/>
      <c r="R65" s="58"/>
      <c r="S65" s="58"/>
      <c r="T65" s="96"/>
      <c r="U65" s="57"/>
      <c r="V65" s="96"/>
      <c r="W65" s="96"/>
      <c r="X65" s="57"/>
      <c r="Y65" s="96"/>
      <c r="Z65" s="96"/>
      <c r="AA65" s="57"/>
      <c r="AB65" s="96"/>
      <c r="AC65" s="96"/>
      <c r="AD65" s="57"/>
      <c r="AE65" s="240"/>
      <c r="AF65" s="240"/>
      <c r="AG65" s="240"/>
      <c r="AH65" s="242"/>
      <c r="AI65" s="57"/>
      <c r="AJ65" s="240"/>
      <c r="AK65" s="240"/>
      <c r="AL65" s="240"/>
      <c r="AM65" s="242"/>
      <c r="AN65" s="57"/>
      <c r="AO65" s="58"/>
      <c r="AP65" s="58"/>
      <c r="AQ65" s="58"/>
      <c r="AR65" s="101"/>
      <c r="AS65" s="66"/>
      <c r="AT65" s="98"/>
      <c r="AU65" s="60"/>
      <c r="AV65" s="133"/>
    </row>
    <row r="66" spans="1:48" x14ac:dyDescent="0.2">
      <c r="B66" s="517"/>
      <c r="C66" s="499"/>
      <c r="D66" s="212" t="s">
        <v>380</v>
      </c>
      <c r="E66" s="509"/>
      <c r="F66" s="131"/>
      <c r="G66" s="58"/>
      <c r="H66" s="58"/>
      <c r="I66" s="58"/>
      <c r="J66" s="101"/>
      <c r="K66" s="57"/>
      <c r="L66" s="58"/>
      <c r="M66" s="58"/>
      <c r="N66" s="58"/>
      <c r="O66" s="101"/>
      <c r="P66" s="57"/>
      <c r="Q66" s="58"/>
      <c r="R66" s="58"/>
      <c r="S66" s="58"/>
      <c r="T66" s="96"/>
      <c r="U66" s="57"/>
      <c r="V66" s="96"/>
      <c r="W66" s="96"/>
      <c r="X66" s="57"/>
      <c r="Y66" s="96"/>
      <c r="Z66" s="96"/>
      <c r="AA66" s="57"/>
      <c r="AB66" s="96"/>
      <c r="AC66" s="96"/>
      <c r="AD66" s="57"/>
      <c r="AE66" s="240"/>
      <c r="AF66" s="240"/>
      <c r="AG66" s="240"/>
      <c r="AH66" s="242"/>
      <c r="AI66" s="57"/>
      <c r="AJ66" s="240"/>
      <c r="AK66" s="240"/>
      <c r="AL66" s="240"/>
      <c r="AM66" s="242"/>
      <c r="AN66" s="57"/>
      <c r="AO66" s="58"/>
      <c r="AP66" s="58"/>
      <c r="AQ66" s="58"/>
      <c r="AR66" s="101"/>
      <c r="AS66" s="66"/>
      <c r="AT66" s="98"/>
      <c r="AU66" s="60"/>
      <c r="AV66" s="133"/>
    </row>
    <row r="67" spans="1:48" x14ac:dyDescent="0.2">
      <c r="B67" s="517"/>
      <c r="C67" s="215">
        <v>5.6</v>
      </c>
      <c r="D67" s="212" t="s">
        <v>77</v>
      </c>
      <c r="E67" s="509"/>
      <c r="F67" s="57"/>
      <c r="G67" s="58"/>
      <c r="H67" s="58"/>
      <c r="I67" s="58"/>
      <c r="J67" s="101"/>
      <c r="K67" s="57"/>
      <c r="L67" s="58"/>
      <c r="M67" s="58"/>
      <c r="N67" s="58"/>
      <c r="O67" s="101"/>
      <c r="P67" s="57"/>
      <c r="Q67" s="58"/>
      <c r="R67" s="58"/>
      <c r="S67" s="58"/>
      <c r="T67" s="96"/>
      <c r="U67" s="57"/>
      <c r="V67" s="96"/>
      <c r="W67" s="96"/>
      <c r="X67" s="57"/>
      <c r="Y67" s="96"/>
      <c r="Z67" s="96"/>
      <c r="AA67" s="57"/>
      <c r="AB67" s="96"/>
      <c r="AC67" s="96"/>
      <c r="AD67" s="57"/>
      <c r="AE67" s="240"/>
      <c r="AF67" s="240"/>
      <c r="AG67" s="240"/>
      <c r="AH67" s="242"/>
      <c r="AI67" s="57"/>
      <c r="AJ67" s="240"/>
      <c r="AK67" s="240"/>
      <c r="AL67" s="240"/>
      <c r="AM67" s="242"/>
      <c r="AN67" s="57"/>
      <c r="AO67" s="58"/>
      <c r="AP67" s="58"/>
      <c r="AQ67" s="58"/>
      <c r="AR67" s="101"/>
      <c r="AS67" s="103"/>
      <c r="AT67" s="63"/>
      <c r="AU67" s="62"/>
      <c r="AV67" s="133"/>
    </row>
    <row r="68" spans="1:48" x14ac:dyDescent="0.2">
      <c r="B68" s="517"/>
      <c r="C68" s="215">
        <v>5.7</v>
      </c>
      <c r="D68" s="211" t="s">
        <v>381</v>
      </c>
      <c r="E68" s="505" t="s">
        <v>174</v>
      </c>
      <c r="F68" s="57"/>
      <c r="G68" s="58"/>
      <c r="H68" s="58"/>
      <c r="I68" s="58"/>
      <c r="J68" s="101"/>
      <c r="K68" s="57"/>
      <c r="L68" s="58"/>
      <c r="M68" s="58"/>
      <c r="N68" s="58"/>
      <c r="O68" s="101"/>
      <c r="P68" s="57"/>
      <c r="Q68" s="58"/>
      <c r="R68" s="58"/>
      <c r="S68" s="58"/>
      <c r="T68" s="96"/>
      <c r="U68" s="57"/>
      <c r="V68" s="96"/>
      <c r="W68" s="96"/>
      <c r="X68" s="57"/>
      <c r="Y68" s="96"/>
      <c r="Z68" s="96"/>
      <c r="AA68" s="57"/>
      <c r="AB68" s="96"/>
      <c r="AC68" s="96"/>
      <c r="AD68" s="57"/>
      <c r="AE68" s="240"/>
      <c r="AF68" s="240"/>
      <c r="AG68" s="240"/>
      <c r="AH68" s="242"/>
      <c r="AI68" s="57"/>
      <c r="AJ68" s="240"/>
      <c r="AK68" s="240"/>
      <c r="AL68" s="240"/>
      <c r="AM68" s="242"/>
      <c r="AN68" s="57"/>
      <c r="AO68" s="58"/>
      <c r="AP68" s="58"/>
      <c r="AQ68" s="58"/>
      <c r="AR68" s="101"/>
      <c r="AS68" s="103"/>
      <c r="AT68" s="63"/>
      <c r="AU68" s="62"/>
      <c r="AV68" s="133"/>
    </row>
    <row r="69" spans="1:48" ht="12.75" customHeight="1" x14ac:dyDescent="0.2">
      <c r="B69" s="517"/>
      <c r="C69" s="215">
        <v>5.8</v>
      </c>
      <c r="D69" s="211" t="s">
        <v>382</v>
      </c>
      <c r="E69" s="505" t="s">
        <v>173</v>
      </c>
      <c r="F69" s="131"/>
      <c r="G69" s="58"/>
      <c r="H69" s="58"/>
      <c r="I69" s="240"/>
      <c r="J69" s="241"/>
      <c r="K69" s="57"/>
      <c r="L69" s="77"/>
      <c r="M69" s="77"/>
      <c r="N69" s="240"/>
      <c r="O69" s="241"/>
      <c r="P69" s="57"/>
      <c r="Q69" s="77"/>
      <c r="R69" s="77"/>
      <c r="S69" s="240"/>
      <c r="T69" s="242"/>
      <c r="U69" s="57"/>
      <c r="V69" s="96"/>
      <c r="W69" s="96"/>
      <c r="X69" s="57"/>
      <c r="Y69" s="96"/>
      <c r="Z69" s="96"/>
      <c r="AA69" s="57"/>
      <c r="AB69" s="96"/>
      <c r="AC69" s="96"/>
      <c r="AD69" s="57"/>
      <c r="AE69" s="240"/>
      <c r="AF69" s="240"/>
      <c r="AG69" s="240"/>
      <c r="AH69" s="242"/>
      <c r="AI69" s="57"/>
      <c r="AJ69" s="240"/>
      <c r="AK69" s="240"/>
      <c r="AL69" s="240"/>
      <c r="AM69" s="242"/>
      <c r="AN69" s="57"/>
      <c r="AO69" s="77"/>
      <c r="AP69" s="77"/>
      <c r="AQ69" s="240"/>
      <c r="AR69" s="241"/>
      <c r="AS69" s="66"/>
      <c r="AT69" s="98"/>
      <c r="AU69" s="60"/>
      <c r="AV69" s="134"/>
    </row>
    <row r="70" spans="1:48" s="7" customFormat="1" x14ac:dyDescent="0.2">
      <c r="A70" s="202"/>
      <c r="B70" s="518"/>
      <c r="C70" s="412"/>
      <c r="D70" s="413"/>
      <c r="E70" s="507"/>
      <c r="F70" s="414"/>
      <c r="G70" s="415"/>
      <c r="H70" s="415"/>
      <c r="I70" s="415"/>
      <c r="J70" s="416"/>
      <c r="K70" s="417"/>
      <c r="L70" s="415"/>
      <c r="M70" s="415"/>
      <c r="N70" s="415"/>
      <c r="O70" s="416"/>
      <c r="P70" s="417"/>
      <c r="Q70" s="415"/>
      <c r="R70" s="415"/>
      <c r="S70" s="415"/>
      <c r="T70" s="418"/>
      <c r="U70" s="417"/>
      <c r="V70" s="418"/>
      <c r="W70" s="418"/>
      <c r="X70" s="417"/>
      <c r="Y70" s="418"/>
      <c r="Z70" s="418"/>
      <c r="AA70" s="417"/>
      <c r="AB70" s="418"/>
      <c r="AC70" s="418"/>
      <c r="AD70" s="417"/>
      <c r="AE70" s="415"/>
      <c r="AF70" s="415"/>
      <c r="AG70" s="415"/>
      <c r="AH70" s="418"/>
      <c r="AI70" s="417"/>
      <c r="AJ70" s="415"/>
      <c r="AK70" s="415"/>
      <c r="AL70" s="415"/>
      <c r="AM70" s="418"/>
      <c r="AN70" s="417"/>
      <c r="AO70" s="415"/>
      <c r="AP70" s="415"/>
      <c r="AQ70" s="415"/>
      <c r="AR70" s="416"/>
      <c r="AS70" s="419"/>
      <c r="AT70" s="420"/>
      <c r="AU70" s="391"/>
      <c r="AV70" s="421"/>
    </row>
    <row r="71" spans="1:48" x14ac:dyDescent="0.2">
      <c r="B71" s="500" t="s">
        <v>234</v>
      </c>
      <c r="C71" s="218" t="s">
        <v>6</v>
      </c>
      <c r="D71" s="219"/>
      <c r="E71" s="519" t="s">
        <v>33</v>
      </c>
      <c r="F71" s="243"/>
      <c r="G71" s="244"/>
      <c r="H71" s="244"/>
      <c r="I71" s="244"/>
      <c r="J71" s="245"/>
      <c r="K71" s="246"/>
      <c r="L71" s="244"/>
      <c r="M71" s="244"/>
      <c r="N71" s="244"/>
      <c r="O71" s="245"/>
      <c r="P71" s="246"/>
      <c r="Q71" s="244"/>
      <c r="R71" s="244"/>
      <c r="S71" s="244"/>
      <c r="T71" s="247"/>
      <c r="U71" s="246"/>
      <c r="V71" s="247"/>
      <c r="W71" s="247"/>
      <c r="X71" s="246"/>
      <c r="Y71" s="247"/>
      <c r="Z71" s="247"/>
      <c r="AA71" s="246"/>
      <c r="AB71" s="247"/>
      <c r="AC71" s="247"/>
      <c r="AD71" s="246"/>
      <c r="AE71" s="244"/>
      <c r="AF71" s="244"/>
      <c r="AG71" s="244"/>
      <c r="AH71" s="247"/>
      <c r="AI71" s="246"/>
      <c r="AJ71" s="244"/>
      <c r="AK71" s="244"/>
      <c r="AL71" s="244"/>
      <c r="AM71" s="247"/>
      <c r="AN71" s="246"/>
      <c r="AO71" s="244"/>
      <c r="AP71" s="244"/>
      <c r="AQ71" s="244"/>
      <c r="AR71" s="245"/>
      <c r="AS71" s="248"/>
      <c r="AT71" s="249"/>
      <c r="AU71" s="250"/>
      <c r="AV71" s="185"/>
    </row>
    <row r="72" spans="1:48" x14ac:dyDescent="0.2">
      <c r="B72" s="516" t="s">
        <v>235</v>
      </c>
      <c r="C72" s="220" t="s">
        <v>177</v>
      </c>
      <c r="D72" s="221"/>
      <c r="E72" s="513"/>
      <c r="F72" s="417"/>
      <c r="G72" s="415"/>
      <c r="H72" s="415"/>
      <c r="I72" s="415"/>
      <c r="J72" s="416"/>
      <c r="K72" s="417"/>
      <c r="L72" s="415"/>
      <c r="M72" s="415"/>
      <c r="N72" s="415"/>
      <c r="O72" s="416"/>
      <c r="P72" s="417"/>
      <c r="Q72" s="415"/>
      <c r="R72" s="415"/>
      <c r="S72" s="415"/>
      <c r="T72" s="418"/>
      <c r="U72" s="417"/>
      <c r="V72" s="418"/>
      <c r="W72" s="418"/>
      <c r="X72" s="417"/>
      <c r="Y72" s="418"/>
      <c r="Z72" s="418"/>
      <c r="AA72" s="417"/>
      <c r="AB72" s="418"/>
      <c r="AC72" s="418"/>
      <c r="AD72" s="417"/>
      <c r="AE72" s="415"/>
      <c r="AF72" s="415"/>
      <c r="AG72" s="415"/>
      <c r="AH72" s="418"/>
      <c r="AI72" s="417"/>
      <c r="AJ72" s="415"/>
      <c r="AK72" s="415"/>
      <c r="AL72" s="415"/>
      <c r="AM72" s="418"/>
      <c r="AN72" s="417"/>
      <c r="AO72" s="415"/>
      <c r="AP72" s="415"/>
      <c r="AQ72" s="415"/>
      <c r="AR72" s="416"/>
      <c r="AS72" s="419"/>
      <c r="AT72" s="420"/>
      <c r="AU72" s="391"/>
      <c r="AV72" s="421"/>
    </row>
    <row r="73" spans="1:48" x14ac:dyDescent="0.2">
      <c r="B73" s="504"/>
      <c r="C73" s="215">
        <v>7.1</v>
      </c>
      <c r="D73" s="212" t="s">
        <v>131</v>
      </c>
      <c r="E73" s="509" t="s">
        <v>35</v>
      </c>
      <c r="F73" s="132"/>
      <c r="G73" s="251"/>
      <c r="H73" s="251"/>
      <c r="I73" s="251"/>
      <c r="J73" s="102"/>
      <c r="K73" s="64"/>
      <c r="L73" s="251"/>
      <c r="M73" s="251"/>
      <c r="N73" s="251"/>
      <c r="O73" s="102"/>
      <c r="P73" s="64"/>
      <c r="Q73" s="251"/>
      <c r="R73" s="251"/>
      <c r="S73" s="251"/>
      <c r="T73" s="97"/>
      <c r="U73" s="64"/>
      <c r="V73" s="97"/>
      <c r="W73" s="97"/>
      <c r="X73" s="64"/>
      <c r="Y73" s="97"/>
      <c r="Z73" s="97"/>
      <c r="AA73" s="64"/>
      <c r="AB73" s="97"/>
      <c r="AC73" s="97"/>
      <c r="AD73" s="64"/>
      <c r="AE73" s="240"/>
      <c r="AF73" s="240"/>
      <c r="AG73" s="240"/>
      <c r="AH73" s="242"/>
      <c r="AI73" s="64"/>
      <c r="AJ73" s="240"/>
      <c r="AK73" s="240"/>
      <c r="AL73" s="240"/>
      <c r="AM73" s="242"/>
      <c r="AN73" s="64"/>
      <c r="AO73" s="251"/>
      <c r="AP73" s="251"/>
      <c r="AQ73" s="251"/>
      <c r="AR73" s="102"/>
      <c r="AS73" s="135"/>
      <c r="AT73" s="99"/>
      <c r="AU73" s="65"/>
      <c r="AV73" s="136"/>
    </row>
    <row r="74" spans="1:48" x14ac:dyDescent="0.2">
      <c r="B74" s="504"/>
      <c r="C74" s="215">
        <v>7.2</v>
      </c>
      <c r="D74" s="212" t="s">
        <v>7</v>
      </c>
      <c r="E74" s="509" t="s">
        <v>36</v>
      </c>
      <c r="F74" s="132"/>
      <c r="G74" s="251"/>
      <c r="H74" s="251"/>
      <c r="I74" s="251"/>
      <c r="J74" s="102"/>
      <c r="K74" s="64"/>
      <c r="L74" s="251"/>
      <c r="M74" s="251"/>
      <c r="N74" s="251"/>
      <c r="O74" s="102"/>
      <c r="P74" s="64"/>
      <c r="Q74" s="251"/>
      <c r="R74" s="251"/>
      <c r="S74" s="251"/>
      <c r="T74" s="97"/>
      <c r="U74" s="64"/>
      <c r="V74" s="97"/>
      <c r="W74" s="97"/>
      <c r="X74" s="64"/>
      <c r="Y74" s="97"/>
      <c r="Z74" s="97"/>
      <c r="AA74" s="64"/>
      <c r="AB74" s="97"/>
      <c r="AC74" s="97"/>
      <c r="AD74" s="64"/>
      <c r="AE74" s="240"/>
      <c r="AF74" s="240"/>
      <c r="AG74" s="240"/>
      <c r="AH74" s="242"/>
      <c r="AI74" s="64"/>
      <c r="AJ74" s="240"/>
      <c r="AK74" s="240"/>
      <c r="AL74" s="240"/>
      <c r="AM74" s="242"/>
      <c r="AN74" s="64"/>
      <c r="AO74" s="251"/>
      <c r="AP74" s="251"/>
      <c r="AQ74" s="251"/>
      <c r="AR74" s="102"/>
      <c r="AS74" s="135"/>
      <c r="AT74" s="99"/>
      <c r="AU74" s="65"/>
      <c r="AV74" s="136"/>
    </row>
    <row r="75" spans="1:48" x14ac:dyDescent="0.2">
      <c r="B75" s="504"/>
      <c r="C75" s="215">
        <v>7.3</v>
      </c>
      <c r="D75" s="212" t="s">
        <v>8</v>
      </c>
      <c r="E75" s="509" t="s">
        <v>37</v>
      </c>
      <c r="F75" s="288"/>
      <c r="G75" s="289"/>
      <c r="H75" s="289"/>
      <c r="I75" s="289"/>
      <c r="J75" s="290"/>
      <c r="K75" s="64"/>
      <c r="L75" s="251"/>
      <c r="M75" s="251"/>
      <c r="N75" s="251"/>
      <c r="O75" s="102"/>
      <c r="P75" s="64"/>
      <c r="Q75" s="251"/>
      <c r="R75" s="251"/>
      <c r="S75" s="251"/>
      <c r="T75" s="97"/>
      <c r="U75" s="288"/>
      <c r="V75" s="291"/>
      <c r="W75" s="291"/>
      <c r="X75" s="64"/>
      <c r="Y75" s="97"/>
      <c r="Z75" s="97"/>
      <c r="AA75" s="64"/>
      <c r="AB75" s="97"/>
      <c r="AC75" s="97"/>
      <c r="AD75" s="64"/>
      <c r="AE75" s="240"/>
      <c r="AF75" s="240"/>
      <c r="AG75" s="240"/>
      <c r="AH75" s="242"/>
      <c r="AI75" s="64"/>
      <c r="AJ75" s="240"/>
      <c r="AK75" s="240"/>
      <c r="AL75" s="240"/>
      <c r="AM75" s="242"/>
      <c r="AN75" s="288"/>
      <c r="AO75" s="289"/>
      <c r="AP75" s="289"/>
      <c r="AQ75" s="289"/>
      <c r="AR75" s="290"/>
      <c r="AS75" s="135"/>
      <c r="AT75" s="99"/>
      <c r="AU75" s="65"/>
      <c r="AV75" s="136"/>
    </row>
    <row r="76" spans="1:48" x14ac:dyDescent="0.2">
      <c r="B76" s="504"/>
      <c r="C76" s="215">
        <v>7.4</v>
      </c>
      <c r="D76" s="212" t="s">
        <v>90</v>
      </c>
      <c r="E76" s="509" t="s">
        <v>38</v>
      </c>
      <c r="F76" s="132"/>
      <c r="G76" s="251"/>
      <c r="H76" s="251"/>
      <c r="I76" s="251"/>
      <c r="J76" s="102"/>
      <c r="K76" s="64"/>
      <c r="L76" s="251"/>
      <c r="M76" s="251"/>
      <c r="N76" s="251"/>
      <c r="O76" s="102"/>
      <c r="P76" s="64"/>
      <c r="Q76" s="251"/>
      <c r="R76" s="251"/>
      <c r="S76" s="251"/>
      <c r="T76" s="97"/>
      <c r="U76" s="64"/>
      <c r="V76" s="97"/>
      <c r="W76" s="97"/>
      <c r="X76" s="64"/>
      <c r="Y76" s="97"/>
      <c r="Z76" s="97"/>
      <c r="AA76" s="64"/>
      <c r="AB76" s="97"/>
      <c r="AC76" s="97"/>
      <c r="AD76" s="64"/>
      <c r="AE76" s="240"/>
      <c r="AF76" s="240"/>
      <c r="AG76" s="240"/>
      <c r="AH76" s="242"/>
      <c r="AI76" s="64"/>
      <c r="AJ76" s="240"/>
      <c r="AK76" s="240"/>
      <c r="AL76" s="240"/>
      <c r="AM76" s="242"/>
      <c r="AN76" s="64"/>
      <c r="AO76" s="251"/>
      <c r="AP76" s="251"/>
      <c r="AQ76" s="251"/>
      <c r="AR76" s="102"/>
      <c r="AS76" s="135"/>
      <c r="AT76" s="99"/>
      <c r="AU76" s="65"/>
      <c r="AV76" s="136"/>
    </row>
    <row r="77" spans="1:48" ht="13.5" thickBot="1" x14ac:dyDescent="0.25">
      <c r="B77" s="508"/>
      <c r="C77" s="215">
        <v>7.5</v>
      </c>
      <c r="D77" s="212" t="s">
        <v>82</v>
      </c>
      <c r="E77" s="505"/>
      <c r="F77" s="252"/>
      <c r="G77" s="253"/>
      <c r="H77" s="253"/>
      <c r="I77" s="253"/>
      <c r="J77" s="254"/>
      <c r="K77" s="252"/>
      <c r="L77" s="253"/>
      <c r="M77" s="253"/>
      <c r="N77" s="253"/>
      <c r="O77" s="254"/>
      <c r="P77" s="252"/>
      <c r="Q77" s="253"/>
      <c r="R77" s="253"/>
      <c r="S77" s="253"/>
      <c r="T77" s="255"/>
      <c r="U77" s="252"/>
      <c r="V77" s="255"/>
      <c r="W77" s="255"/>
      <c r="X77" s="252"/>
      <c r="Y77" s="255"/>
      <c r="Z77" s="255"/>
      <c r="AA77" s="252"/>
      <c r="AB77" s="255"/>
      <c r="AC77" s="255"/>
      <c r="AD77" s="252"/>
      <c r="AE77" s="642"/>
      <c r="AF77" s="642"/>
      <c r="AG77" s="642"/>
      <c r="AH77" s="643"/>
      <c r="AI77" s="252"/>
      <c r="AJ77" s="642"/>
      <c r="AK77" s="642"/>
      <c r="AL77" s="642"/>
      <c r="AM77" s="644"/>
      <c r="AN77" s="252"/>
      <c r="AO77" s="253"/>
      <c r="AP77" s="253"/>
      <c r="AQ77" s="253"/>
      <c r="AR77" s="254"/>
      <c r="AS77" s="256"/>
      <c r="AT77" s="257"/>
      <c r="AU77" s="258"/>
      <c r="AV77" s="259"/>
    </row>
    <row r="78" spans="1:48" ht="25.9" customHeight="1" x14ac:dyDescent="0.2">
      <c r="B78" s="520"/>
      <c r="C78" s="408"/>
      <c r="D78" s="409"/>
      <c r="E78" s="503"/>
      <c r="F78" s="663" t="s">
        <v>383</v>
      </c>
      <c r="G78" s="92"/>
      <c r="H78" s="92"/>
      <c r="I78" s="92"/>
      <c r="J78" s="92"/>
      <c r="K78" s="92"/>
      <c r="L78" s="92"/>
      <c r="M78" s="92"/>
      <c r="N78" s="92"/>
      <c r="O78" s="92"/>
      <c r="P78" s="92"/>
      <c r="Q78" s="92"/>
      <c r="R78" s="92"/>
      <c r="S78" s="92"/>
      <c r="T78" s="92"/>
      <c r="U78" s="92"/>
      <c r="V78" s="92"/>
      <c r="W78" s="92"/>
      <c r="X78" s="92"/>
      <c r="Y78" s="92"/>
      <c r="Z78" s="92"/>
      <c r="AA78" s="92"/>
      <c r="AB78" s="92"/>
      <c r="AC78" s="92"/>
      <c r="AD78" s="92"/>
      <c r="AE78" s="92"/>
      <c r="AF78" s="92"/>
      <c r="AG78" s="92"/>
      <c r="AH78" s="92"/>
      <c r="AI78" s="92"/>
      <c r="AJ78" s="92"/>
      <c r="AK78" s="92"/>
      <c r="AL78" s="92"/>
      <c r="AM78" s="92"/>
      <c r="AN78" s="92"/>
      <c r="AO78" s="92"/>
      <c r="AP78" s="92"/>
      <c r="AQ78" s="92"/>
      <c r="AR78" s="92"/>
      <c r="AS78" s="92"/>
      <c r="AT78" s="92"/>
      <c r="AU78" s="92"/>
      <c r="AV78" s="92"/>
    </row>
    <row r="79" spans="1:48" ht="31.5" customHeight="1" x14ac:dyDescent="0.2">
      <c r="B79" s="521"/>
      <c r="C79" s="410"/>
      <c r="D79" s="411"/>
      <c r="E79" s="462"/>
      <c r="F79" s="664"/>
      <c r="G79" s="92"/>
      <c r="H79" s="92"/>
      <c r="I79" s="92"/>
      <c r="J79" s="92"/>
      <c r="K79" s="92"/>
      <c r="L79" s="92"/>
      <c r="M79" s="92"/>
      <c r="N79" s="92"/>
      <c r="O79" s="92"/>
      <c r="P79" s="92"/>
      <c r="Q79" s="92"/>
      <c r="R79" s="92"/>
      <c r="S79" s="92"/>
      <c r="T79" s="92"/>
      <c r="U79" s="92"/>
      <c r="V79" s="92"/>
      <c r="W79" s="92"/>
      <c r="X79" s="92"/>
      <c r="Y79" s="92"/>
      <c r="Z79" s="92"/>
      <c r="AA79" s="92"/>
      <c r="AB79" s="92"/>
      <c r="AC79" s="92"/>
      <c r="AD79" s="92"/>
      <c r="AE79" s="92"/>
      <c r="AF79" s="92"/>
      <c r="AG79" s="92"/>
      <c r="AH79" s="92"/>
      <c r="AI79" s="92"/>
      <c r="AJ79" s="92"/>
      <c r="AK79" s="92"/>
      <c r="AL79" s="92"/>
      <c r="AM79" s="92"/>
      <c r="AN79" s="92"/>
      <c r="AO79" s="92"/>
      <c r="AP79" s="92"/>
      <c r="AQ79" s="92"/>
      <c r="AR79" s="92"/>
      <c r="AS79" s="92"/>
      <c r="AT79" s="92"/>
      <c r="AU79" s="92"/>
      <c r="AV79" s="92"/>
    </row>
    <row r="80" spans="1:48" x14ac:dyDescent="0.2">
      <c r="B80" s="500" t="s">
        <v>236</v>
      </c>
      <c r="C80" s="222" t="s">
        <v>218</v>
      </c>
      <c r="D80" s="219"/>
      <c r="E80" s="522" t="s">
        <v>34</v>
      </c>
      <c r="F80" s="260"/>
      <c r="G80" s="9"/>
      <c r="H80" s="147"/>
      <c r="I80" s="9"/>
      <c r="J80" s="9"/>
      <c r="K80" s="9"/>
      <c r="L80" s="9"/>
      <c r="M80" s="147"/>
      <c r="N80" s="9"/>
      <c r="O80" s="9"/>
      <c r="P80" s="9"/>
      <c r="Q80" s="9"/>
      <c r="R80" s="147"/>
      <c r="S80" s="9"/>
      <c r="T80" s="9"/>
      <c r="U80" s="9"/>
      <c r="V80" s="9"/>
      <c r="W80" s="147"/>
      <c r="X80" s="9"/>
      <c r="Y80" s="9"/>
      <c r="Z80" s="147"/>
      <c r="AA80" s="9"/>
      <c r="AB80" s="9"/>
      <c r="AC80" s="147"/>
      <c r="AD80" s="147"/>
      <c r="AE80" s="9"/>
      <c r="AF80" s="147"/>
      <c r="AG80" s="9"/>
      <c r="AH80" s="9"/>
      <c r="AI80" s="9"/>
      <c r="AJ80" s="9"/>
      <c r="AK80" s="147"/>
      <c r="AL80" s="9"/>
      <c r="AM80" s="9"/>
      <c r="AN80" s="9"/>
      <c r="AO80" s="9"/>
      <c r="AP80" s="147"/>
      <c r="AQ80" s="9"/>
      <c r="AR80" s="9"/>
      <c r="AS80" s="9"/>
      <c r="AT80" s="9"/>
      <c r="AU80" s="9"/>
      <c r="AV80" s="9"/>
    </row>
    <row r="81" spans="2:48" ht="13.5" thickBot="1" x14ac:dyDescent="0.25">
      <c r="B81" s="523" t="s">
        <v>237</v>
      </c>
      <c r="C81" s="524" t="s">
        <v>384</v>
      </c>
      <c r="D81" s="525"/>
      <c r="E81" s="526" t="s">
        <v>63</v>
      </c>
      <c r="F81" s="261"/>
      <c r="G81" s="9"/>
      <c r="H81" s="147"/>
      <c r="I81" s="9"/>
      <c r="J81" s="9"/>
      <c r="K81" s="9"/>
      <c r="L81" s="9"/>
      <c r="M81" s="147"/>
      <c r="N81" s="9"/>
      <c r="O81" s="9"/>
      <c r="P81" s="9"/>
      <c r="Q81" s="9"/>
      <c r="R81" s="147"/>
      <c r="S81" s="9"/>
      <c r="T81" s="9"/>
      <c r="U81" s="9"/>
      <c r="V81" s="9"/>
      <c r="W81" s="147"/>
      <c r="X81" s="9"/>
      <c r="Y81" s="9"/>
      <c r="Z81" s="147"/>
      <c r="AA81" s="9"/>
      <c r="AB81" s="9"/>
      <c r="AC81" s="147"/>
      <c r="AD81" s="147"/>
      <c r="AE81" s="9"/>
      <c r="AF81" s="147"/>
      <c r="AG81" s="9"/>
      <c r="AH81" s="9"/>
      <c r="AI81" s="9"/>
      <c r="AJ81" s="9"/>
      <c r="AK81" s="147"/>
      <c r="AL81" s="9"/>
      <c r="AM81" s="9"/>
      <c r="AN81" s="9"/>
      <c r="AO81" s="9"/>
      <c r="AP81" s="147"/>
      <c r="AQ81" s="9"/>
      <c r="AR81" s="9"/>
      <c r="AS81" s="9"/>
      <c r="AT81" s="9"/>
      <c r="AU81" s="9"/>
      <c r="AV81" s="9"/>
    </row>
    <row r="82" spans="2:48" x14ac:dyDescent="0.2">
      <c r="F82" s="9"/>
      <c r="G82" s="9"/>
      <c r="H82" s="147"/>
      <c r="I82" s="9"/>
      <c r="J82" s="9"/>
      <c r="K82" s="9"/>
      <c r="L82" s="9"/>
      <c r="M82" s="147"/>
      <c r="N82" s="9"/>
      <c r="O82" s="9"/>
      <c r="P82" s="9"/>
      <c r="Q82" s="9"/>
      <c r="R82" s="147"/>
      <c r="S82" s="9"/>
      <c r="T82" s="9"/>
      <c r="U82" s="9"/>
      <c r="V82" s="9"/>
      <c r="W82" s="147"/>
      <c r="X82" s="9"/>
      <c r="Y82" s="9"/>
      <c r="Z82" s="147"/>
      <c r="AA82" s="9"/>
      <c r="AB82" s="9"/>
      <c r="AC82" s="147"/>
      <c r="AD82" s="147"/>
      <c r="AE82" s="9"/>
      <c r="AF82" s="147"/>
      <c r="AG82" s="9"/>
      <c r="AH82" s="9"/>
      <c r="AI82" s="9"/>
      <c r="AJ82" s="9"/>
      <c r="AK82" s="147"/>
      <c r="AL82" s="9"/>
      <c r="AM82" s="9"/>
      <c r="AN82" s="9"/>
      <c r="AO82" s="9"/>
      <c r="AP82" s="147"/>
      <c r="AQ82" s="9"/>
      <c r="AR82" s="9"/>
      <c r="AS82" s="9"/>
      <c r="AT82" s="9"/>
      <c r="AU82" s="9"/>
    </row>
    <row r="83" spans="2:48" x14ac:dyDescent="0.2">
      <c r="B83" s="223" t="s">
        <v>254</v>
      </c>
      <c r="C83" s="223"/>
      <c r="D83" s="223"/>
      <c r="E83" s="224"/>
      <c r="F83" s="9"/>
      <c r="G83" s="9"/>
      <c r="H83" s="147"/>
      <c r="I83" s="9"/>
      <c r="J83" s="9"/>
      <c r="K83" s="9"/>
      <c r="L83" s="9"/>
      <c r="M83" s="147"/>
      <c r="N83" s="9"/>
      <c r="O83" s="9"/>
      <c r="P83" s="9"/>
      <c r="Q83" s="9"/>
      <c r="R83" s="147"/>
      <c r="S83" s="9"/>
      <c r="T83" s="9"/>
      <c r="U83" s="9"/>
      <c r="V83" s="9"/>
      <c r="W83" s="147"/>
      <c r="X83" s="9"/>
      <c r="Y83" s="9"/>
      <c r="Z83" s="147"/>
      <c r="AA83" s="9"/>
      <c r="AB83" s="9"/>
      <c r="AC83" s="147"/>
      <c r="AD83" s="147"/>
      <c r="AE83" s="9"/>
      <c r="AF83" s="147"/>
      <c r="AG83" s="9"/>
      <c r="AH83" s="9"/>
      <c r="AI83" s="9"/>
      <c r="AJ83" s="9"/>
      <c r="AK83" s="147"/>
      <c r="AL83" s="9"/>
      <c r="AN83" s="9"/>
      <c r="AO83" s="9"/>
      <c r="AP83" s="147"/>
      <c r="AQ83" s="9"/>
    </row>
    <row r="84" spans="2:48" x14ac:dyDescent="0.2">
      <c r="B84" s="223"/>
      <c r="C84" s="656" t="s">
        <v>255</v>
      </c>
      <c r="D84" s="656"/>
      <c r="E84" s="224"/>
      <c r="F84" s="9"/>
      <c r="G84" s="9"/>
      <c r="H84" s="147"/>
      <c r="I84" s="9"/>
      <c r="J84" s="9"/>
      <c r="K84" s="9"/>
      <c r="L84" s="9"/>
      <c r="M84" s="147"/>
      <c r="N84" s="9"/>
      <c r="O84" s="9"/>
      <c r="P84" s="9"/>
      <c r="Q84" s="9"/>
      <c r="R84" s="147"/>
      <c r="S84" s="9"/>
      <c r="T84" s="9"/>
      <c r="U84" s="9"/>
      <c r="V84" s="9"/>
      <c r="W84" s="147"/>
      <c r="X84" s="9"/>
      <c r="Y84" s="9"/>
      <c r="Z84" s="147"/>
      <c r="AA84" s="9"/>
      <c r="AB84" s="9"/>
      <c r="AC84" s="147"/>
      <c r="AD84" s="147"/>
      <c r="AE84" s="9"/>
      <c r="AF84" s="147"/>
      <c r="AG84" s="9"/>
      <c r="AH84" s="9"/>
      <c r="AI84" s="9"/>
      <c r="AJ84" s="9"/>
      <c r="AK84" s="147"/>
      <c r="AL84" s="9"/>
      <c r="AN84" s="9"/>
      <c r="AO84" s="9"/>
      <c r="AP84" s="147"/>
      <c r="AQ84" s="9"/>
    </row>
    <row r="85" spans="2:48" x14ac:dyDescent="0.2">
      <c r="B85" s="223"/>
      <c r="C85" s="223" t="s">
        <v>345</v>
      </c>
      <c r="D85" s="50"/>
      <c r="F85" s="9"/>
      <c r="G85" s="9"/>
      <c r="H85" s="147"/>
      <c r="I85" s="9"/>
      <c r="J85" s="9"/>
      <c r="K85" s="9"/>
      <c r="L85" s="9"/>
      <c r="M85" s="147"/>
      <c r="N85" s="9"/>
      <c r="O85" s="9"/>
      <c r="P85" s="9"/>
      <c r="Q85" s="9"/>
      <c r="R85" s="147"/>
      <c r="S85" s="9"/>
      <c r="T85" s="9"/>
      <c r="U85" s="9"/>
      <c r="V85" s="9"/>
      <c r="W85" s="147"/>
      <c r="X85" s="9"/>
      <c r="Y85" s="9"/>
      <c r="Z85" s="147"/>
      <c r="AA85" s="9"/>
      <c r="AB85" s="9"/>
      <c r="AC85" s="147"/>
      <c r="AD85" s="147"/>
      <c r="AE85" s="9"/>
      <c r="AF85" s="147"/>
      <c r="AG85" s="9"/>
      <c r="AH85" s="9"/>
      <c r="AI85" s="9"/>
      <c r="AJ85" s="9"/>
      <c r="AK85" s="147"/>
      <c r="AL85" s="9"/>
      <c r="AM85" s="9"/>
      <c r="AN85" s="9"/>
      <c r="AO85" s="9"/>
      <c r="AP85" s="147"/>
      <c r="AQ85" s="9"/>
      <c r="AR85" s="9"/>
      <c r="AS85" s="9"/>
      <c r="AT85" s="9"/>
      <c r="AU85" s="9"/>
    </row>
    <row r="86" spans="2:48" ht="13.15" customHeight="1" x14ac:dyDescent="0.2">
      <c r="B86" s="223"/>
      <c r="C86" s="223" t="s">
        <v>256</v>
      </c>
      <c r="D86" s="50"/>
    </row>
    <row r="87" spans="2:48" ht="13.15" customHeight="1" x14ac:dyDescent="0.2">
      <c r="C87" s="656" t="s">
        <v>336</v>
      </c>
      <c r="D87" s="656"/>
    </row>
    <row r="90" spans="2:48" ht="102" x14ac:dyDescent="0.2">
      <c r="D90" s="813" t="s">
        <v>420</v>
      </c>
    </row>
    <row r="91" spans="2:48" ht="25.5" x14ac:dyDescent="0.2">
      <c r="D91" s="813" t="s">
        <v>421</v>
      </c>
    </row>
  </sheetData>
  <dataConsolidate/>
  <mergeCells count="33">
    <mergeCell ref="F6:G6"/>
    <mergeCell ref="AV15:AV16"/>
    <mergeCell ref="AU15:AU16"/>
    <mergeCell ref="AT15:AT16"/>
    <mergeCell ref="F8:G8"/>
    <mergeCell ref="F10:G10"/>
    <mergeCell ref="F12:G12"/>
    <mergeCell ref="AD15:AM15"/>
    <mergeCell ref="F16:J16"/>
    <mergeCell ref="P16:T16"/>
    <mergeCell ref="I8:J8"/>
    <mergeCell ref="K16:O16"/>
    <mergeCell ref="F15:T15"/>
    <mergeCell ref="I12:J12"/>
    <mergeCell ref="I10:J10"/>
    <mergeCell ref="AS15:AS16"/>
    <mergeCell ref="AN16:AR16"/>
    <mergeCell ref="AN15:AR15"/>
    <mergeCell ref="C87:D87"/>
    <mergeCell ref="B17:D18"/>
    <mergeCell ref="F78:F79"/>
    <mergeCell ref="C84:D84"/>
    <mergeCell ref="E17:E18"/>
    <mergeCell ref="AD16:AH16"/>
    <mergeCell ref="AI16:AM16"/>
    <mergeCell ref="U16:W16"/>
    <mergeCell ref="X16:Z16"/>
    <mergeCell ref="AA16:AC16"/>
    <mergeCell ref="L6:M6"/>
    <mergeCell ref="L8:M8"/>
    <mergeCell ref="L10:M10"/>
    <mergeCell ref="L12:M12"/>
    <mergeCell ref="U15:AC15"/>
  </mergeCells>
  <phoneticPr fontId="22" type="noConversion"/>
  <conditionalFormatting sqref="AI73:AI76 AA73:AA76 X73:X76 U73:U74 U76 S73:T76 N73:P76 K73:K76 I73:J74 I76:J76 F76 F73:F74 U69 P69 K69 I65:K68 X62:X63 X65:X69 AA62:AA63 AA65:AA69 AI62:AI63 AI65:AI69 S62:U63 S65:U68 N62:P63 N65:P68 F62:F63 F65:F69 I62:K63 AV71 X46:X49 AA46:AA49 AI46:AI49 S46:U49 N46:P49 F46:F49 I46:K49 AS29:AU37 AI29:AI37 U32:U37 X32:X37 AA32:AA37 P29:P37 K29:K37 F29:F37 U23:U25 P23:P25 S21:U22 N21:P22 I22:J22 G29:H31 Q29:R31 U29:AC31 AD73:AD76 AD62:AD63 AD65:AD69 AD46:AD49 AD29:AD37 AS46:AV49 AS65:AV69 AS73:AV76 X21:X25 AA21:AA25 AI21:AI25 K21:K25 F21:F25 AD21:AD25 AS21:AU25 AN21:AN25 X42:X44 AA42:AA44 AI42:AI44 S42:U44 N42:P44 F42:F44 I42:K44 AD42:AD44 AQ42:AV44 AN42:AN44 L29:M31 AS62:AV63">
    <cfRule type="cellIs" dxfId="17" priority="26" stopIfTrue="1" operator="lessThan">
      <formula>0</formula>
    </cfRule>
  </conditionalFormatting>
  <conditionalFormatting sqref="AQ73:AR74 AN73:AN74 AQ62:AR63 AQ65:AR68 AN62:AN63 AN65:AN69 AQ46:AR49 AN46:AN49 AN29:AN37 AQ21:AR22 AO29:AP31 AN76 AQ76:AR76">
    <cfRule type="cellIs" dxfId="16" priority="2" stopIfTrue="1" operator="lessThan">
      <formula>0</formula>
    </cfRule>
  </conditionalFormatting>
  <dataValidations count="4">
    <dataValidation type="list" allowBlank="1" showErrorMessage="1" sqref="L6 L8 L10">
      <formula1>YES_NO_LIST</formula1>
    </dataValidation>
    <dataValidation type="list" allowBlank="1" showErrorMessage="1" sqref="I12:J12">
      <formula1>STATES_ONLY_LIST</formula1>
    </dataValidation>
    <dataValidation type="list" allowBlank="1" showErrorMessage="1" sqref="I10:J10">
      <formula1>BUSINESS_STATE_LIST</formula1>
    </dataValidation>
    <dataValidation type="list" allowBlank="1" showErrorMessage="1" sqref="L12">
      <formula1>YEARS_LIST</formula1>
    </dataValidation>
  </dataValidations>
  <pageMargins left="0" right="0" top="0.35" bottom="0.2" header="0.2" footer="0.2"/>
  <pageSetup paperSize="5" scale="43" fitToWidth="2" fitToHeight="0" pageOrder="overThenDown" orientation="landscape" cellComments="asDisplayed" r:id="rId1"/>
  <headerFooter alignWithMargins="0">
    <oddFooter>&amp;L&amp;F &amp;C Page &amp;P of &amp;N&amp;R[&amp;A]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pageSetUpPr fitToPage="1"/>
  </sheetPr>
  <dimension ref="A1:AV77"/>
  <sheetViews>
    <sheetView zoomScale="80" zoomScaleNormal="80" workbookViewId="0"/>
  </sheetViews>
  <sheetFormatPr defaultColWidth="9.28515625" defaultRowHeight="12.75" x14ac:dyDescent="0.2"/>
  <cols>
    <col min="1" max="1" width="1.7109375" style="7" customWidth="1"/>
    <col min="2" max="2" width="3.5703125" style="5" customWidth="1"/>
    <col min="3" max="3" width="5.42578125" style="5" customWidth="1"/>
    <col min="4" max="4" width="69.42578125" style="5" customWidth="1"/>
    <col min="5" max="5" width="13.5703125" style="5" customWidth="1"/>
    <col min="6" max="7" width="15.5703125" style="5" customWidth="1"/>
    <col min="8" max="8" width="19" style="7" customWidth="1"/>
    <col min="9" max="10" width="13.5703125" style="5" customWidth="1"/>
    <col min="11" max="12" width="15.5703125" style="5" customWidth="1"/>
    <col min="13" max="13" width="19" style="7" customWidth="1"/>
    <col min="14" max="15" width="13.5703125" style="5" customWidth="1"/>
    <col min="16" max="17" width="15.5703125" style="5" customWidth="1"/>
    <col min="18" max="18" width="19" style="7" customWidth="1"/>
    <col min="19" max="20" width="13.5703125" style="5" customWidth="1"/>
    <col min="21" max="22" width="15.5703125" style="5" customWidth="1"/>
    <col min="23" max="23" width="19" style="7" customWidth="1"/>
    <col min="24" max="25" width="15.5703125" style="5" customWidth="1"/>
    <col min="26" max="26" width="19" style="7" customWidth="1"/>
    <col min="27" max="28" width="15.5703125" style="5" customWidth="1"/>
    <col min="29" max="29" width="19" style="7" customWidth="1"/>
    <col min="30" max="31" width="15.5703125" style="5" customWidth="1"/>
    <col min="32" max="32" width="19" style="7" customWidth="1"/>
    <col min="33" max="34" width="13.5703125" style="5" customWidth="1"/>
    <col min="35" max="36" width="15.5703125" style="5" customWidth="1"/>
    <col min="37" max="37" width="19" style="7" customWidth="1"/>
    <col min="38" max="39" width="13.5703125" style="5" customWidth="1"/>
    <col min="40" max="41" width="15.5703125" style="5" customWidth="1"/>
    <col min="42" max="42" width="19" style="7" customWidth="1"/>
    <col min="43" max="44" width="13.5703125" style="5" customWidth="1"/>
    <col min="45" max="48" width="19" style="5" customWidth="1"/>
    <col min="49" max="16384" width="9.28515625" style="5"/>
  </cols>
  <sheetData>
    <row r="1" spans="1:48" x14ac:dyDescent="0.2">
      <c r="B1" s="1" t="s">
        <v>0</v>
      </c>
    </row>
    <row r="2" spans="1:48" ht="15" x14ac:dyDescent="0.25">
      <c r="B2" s="47" t="s">
        <v>405</v>
      </c>
      <c r="E2" s="100"/>
      <c r="U2" s="1"/>
      <c r="V2" s="1"/>
      <c r="X2" s="1"/>
      <c r="Y2" s="1"/>
    </row>
    <row r="3" spans="1:48" x14ac:dyDescent="0.2">
      <c r="B3" s="1" t="s">
        <v>250</v>
      </c>
      <c r="D3" s="592"/>
      <c r="U3" s="1"/>
      <c r="V3" s="1"/>
      <c r="X3" s="1"/>
      <c r="Y3" s="1"/>
    </row>
    <row r="4" spans="1:48" x14ac:dyDescent="0.2">
      <c r="U4" s="1"/>
      <c r="V4" s="1"/>
      <c r="X4" s="1"/>
      <c r="Y4" s="1"/>
    </row>
    <row r="5" spans="1:48" s="6" customFormat="1" x14ac:dyDescent="0.2">
      <c r="A5" s="30"/>
      <c r="B5" s="11" t="s">
        <v>134</v>
      </c>
      <c r="E5" s="11"/>
      <c r="F5" s="5" t="s">
        <v>108</v>
      </c>
      <c r="G5" s="5"/>
      <c r="H5" s="7"/>
      <c r="I5" s="1"/>
      <c r="J5" s="5"/>
      <c r="K5" s="5"/>
      <c r="L5" s="50" t="s">
        <v>348</v>
      </c>
      <c r="M5" s="56"/>
      <c r="N5" s="5"/>
      <c r="P5" s="5"/>
      <c r="Q5" s="5"/>
      <c r="R5" s="7"/>
      <c r="S5" s="5"/>
      <c r="W5" s="30"/>
      <c r="Z5" s="30"/>
      <c r="AC5" s="30"/>
      <c r="AF5" s="30"/>
      <c r="AK5" s="30"/>
      <c r="AP5" s="30"/>
    </row>
    <row r="6" spans="1:48" s="6" customFormat="1" x14ac:dyDescent="0.2">
      <c r="A6" s="30"/>
      <c r="B6" s="42"/>
      <c r="C6" s="42"/>
      <c r="D6" s="582" t="str">
        <f>'Pt 1 Summary of Data'!GROUP_AFFILIATION&amp;""</f>
        <v/>
      </c>
      <c r="F6" s="682" t="str">
        <f>'Pt 1 Summary of Data'!FEDERAL_EIN&amp;""</f>
        <v/>
      </c>
      <c r="G6" s="682"/>
      <c r="H6" s="7"/>
      <c r="I6" s="41"/>
      <c r="J6" s="44"/>
      <c r="K6" s="5"/>
      <c r="L6" s="686" t="str">
        <f>'Pt 1 Summary of Data'!FIT_EXEMPT&amp;""</f>
        <v/>
      </c>
      <c r="M6" s="686"/>
      <c r="N6" s="86"/>
      <c r="O6" s="85"/>
      <c r="R6" s="30"/>
      <c r="W6" s="30"/>
      <c r="Z6" s="30"/>
      <c r="AC6" s="30"/>
      <c r="AF6" s="30"/>
      <c r="AK6" s="30"/>
      <c r="AP6" s="30"/>
    </row>
    <row r="7" spans="1:48" s="6" customFormat="1" x14ac:dyDescent="0.2">
      <c r="A7" s="30"/>
      <c r="B7" s="11" t="s">
        <v>93</v>
      </c>
      <c r="F7" s="5" t="s">
        <v>244</v>
      </c>
      <c r="G7" s="5"/>
      <c r="H7" s="7"/>
      <c r="I7" s="5" t="s">
        <v>133</v>
      </c>
      <c r="K7" s="5"/>
      <c r="L7" s="7" t="s">
        <v>408</v>
      </c>
      <c r="M7" s="7"/>
      <c r="N7" s="7"/>
      <c r="R7" s="30"/>
      <c r="W7" s="30"/>
      <c r="Z7" s="30"/>
      <c r="AC7" s="30"/>
      <c r="AF7" s="30"/>
      <c r="AK7" s="30"/>
      <c r="AP7" s="30"/>
    </row>
    <row r="8" spans="1:48" s="6" customFormat="1" x14ac:dyDescent="0.2">
      <c r="A8" s="30"/>
      <c r="B8" s="42"/>
      <c r="C8" s="42"/>
      <c r="D8" s="582" t="str">
        <f>'Pt 1 Summary of Data'!COMPANY_NAME&amp;""</f>
        <v/>
      </c>
      <c r="F8" s="682" t="str">
        <f>'Pt 1 Summary of Data'!AMBEST_NUMBER&amp; ""</f>
        <v/>
      </c>
      <c r="G8" s="682"/>
      <c r="H8" s="7"/>
      <c r="I8" s="682" t="str">
        <f>'Pt 1 Summary of Data'!ISSUER_ID&amp;""</f>
        <v/>
      </c>
      <c r="J8" s="683"/>
      <c r="K8" s="5"/>
      <c r="L8" s="684" t="str">
        <f>'Pt 1 Summary of Data'!MERGE_MARKETS_IND_SMALL_GRP&amp;""</f>
        <v/>
      </c>
      <c r="M8" s="684"/>
      <c r="N8" s="86"/>
      <c r="P8" s="5"/>
      <c r="Q8" s="5"/>
      <c r="R8" s="7"/>
      <c r="S8" s="5"/>
      <c r="W8" s="30"/>
      <c r="Z8" s="30"/>
      <c r="AC8" s="30"/>
      <c r="AF8" s="30"/>
      <c r="AK8" s="30"/>
      <c r="AP8" s="30"/>
    </row>
    <row r="9" spans="1:48" s="6" customFormat="1" x14ac:dyDescent="0.2">
      <c r="A9" s="30"/>
      <c r="B9" s="6" t="s">
        <v>118</v>
      </c>
      <c r="D9" s="12"/>
      <c r="F9" s="8" t="s">
        <v>52</v>
      </c>
      <c r="G9" s="8"/>
      <c r="H9" s="7"/>
      <c r="I9" s="6" t="s">
        <v>51</v>
      </c>
      <c r="L9" s="6" t="s">
        <v>111</v>
      </c>
      <c r="M9" s="30"/>
      <c r="N9" s="86"/>
      <c r="O9" s="43"/>
      <c r="P9" s="5"/>
      <c r="Q9" s="5"/>
      <c r="R9" s="7"/>
      <c r="S9" s="5"/>
      <c r="W9" s="30"/>
      <c r="Z9" s="30"/>
      <c r="AC9" s="30"/>
      <c r="AF9" s="30"/>
      <c r="AK9" s="30"/>
      <c r="AP9" s="30"/>
    </row>
    <row r="10" spans="1:48" s="6" customFormat="1" x14ac:dyDescent="0.2">
      <c r="A10" s="30"/>
      <c r="D10" s="582" t="str">
        <f>'Pt 1 Summary of Data'!DBA_MARKETING_NAME&amp;""</f>
        <v/>
      </c>
      <c r="F10" s="682" t="str">
        <f>'Pt 1 Summary of Data'!NAIC_GROUP_CODE&amp; ""</f>
        <v/>
      </c>
      <c r="G10" s="682"/>
      <c r="H10" s="7"/>
      <c r="I10" s="682" t="str">
        <f>'Pt 1 Summary of Data'!BUSINESS_STATE&amp;""</f>
        <v/>
      </c>
      <c r="J10" s="683"/>
      <c r="L10" s="682" t="str">
        <f>'Pt 1 Summary of Data'!NOT_FOR_PROFIT&amp;""</f>
        <v/>
      </c>
      <c r="M10" s="682"/>
      <c r="N10" s="86"/>
      <c r="O10" s="43"/>
      <c r="P10" s="5"/>
      <c r="Q10" s="5"/>
      <c r="R10" s="7"/>
      <c r="S10" s="5"/>
      <c r="W10" s="30"/>
      <c r="Z10" s="30"/>
      <c r="AC10" s="30"/>
      <c r="AF10" s="30"/>
      <c r="AK10" s="30"/>
      <c r="AP10" s="30"/>
    </row>
    <row r="11" spans="1:48" s="6" customFormat="1" x14ac:dyDescent="0.2">
      <c r="A11" s="30"/>
      <c r="B11" s="6" t="s">
        <v>109</v>
      </c>
      <c r="D11" s="12"/>
      <c r="F11" s="8" t="s">
        <v>65</v>
      </c>
      <c r="G11" s="8"/>
      <c r="H11" s="7"/>
      <c r="I11" s="6" t="s">
        <v>107</v>
      </c>
      <c r="L11" s="584" t="s">
        <v>112</v>
      </c>
      <c r="M11" s="86"/>
      <c r="N11" s="86"/>
      <c r="O11" s="43"/>
      <c r="P11" s="5"/>
      <c r="Q11" s="5"/>
      <c r="R11" s="7"/>
      <c r="S11" s="5"/>
      <c r="W11" s="30"/>
      <c r="Z11" s="30"/>
      <c r="AC11" s="30"/>
      <c r="AF11" s="30"/>
      <c r="AK11" s="30"/>
      <c r="AP11" s="30"/>
    </row>
    <row r="12" spans="1:48" s="6" customFormat="1" x14ac:dyDescent="0.2">
      <c r="A12" s="30"/>
      <c r="D12" s="582" t="str">
        <f>'Pt 1 Summary of Data'!COMPANY_ADDRESS&amp;""</f>
        <v/>
      </c>
      <c r="F12" s="682" t="str">
        <f>'Pt 1 Summary of Data'!NAIC_COMPANY_CODE&amp;""</f>
        <v/>
      </c>
      <c r="G12" s="682"/>
      <c r="H12" s="7"/>
      <c r="I12" s="682" t="str">
        <f>'Pt 1 Summary of Data'!DOMICILIARY_STATE&amp;""</f>
        <v/>
      </c>
      <c r="J12" s="683"/>
      <c r="L12" s="685" t="str">
        <f>'Pt 1 Summary of Data'!REPORTING_YEAR&amp;""</f>
        <v>2013</v>
      </c>
      <c r="M12" s="685"/>
      <c r="N12" s="86"/>
      <c r="O12" s="43"/>
      <c r="P12" s="5"/>
      <c r="Q12" s="5"/>
      <c r="R12" s="7"/>
      <c r="S12" s="5"/>
      <c r="W12" s="30"/>
      <c r="Z12" s="30"/>
      <c r="AC12" s="30"/>
      <c r="AF12" s="30"/>
      <c r="AK12" s="30"/>
      <c r="AP12" s="30"/>
    </row>
    <row r="13" spans="1:48" s="6" customFormat="1" x14ac:dyDescent="0.2">
      <c r="A13" s="30"/>
      <c r="B13" s="5"/>
      <c r="C13" s="5"/>
      <c r="D13" s="7"/>
      <c r="H13" s="30"/>
      <c r="K13" s="10"/>
      <c r="L13" s="10"/>
      <c r="M13" s="151"/>
      <c r="N13" s="584"/>
      <c r="P13" s="5"/>
      <c r="Q13" s="5"/>
      <c r="R13" s="7"/>
      <c r="S13" s="5"/>
      <c r="W13" s="30"/>
      <c r="Z13" s="30"/>
      <c r="AC13" s="30"/>
      <c r="AF13" s="30"/>
      <c r="AK13" s="30"/>
      <c r="AP13" s="30"/>
    </row>
    <row r="14" spans="1:48" ht="13.5" thickBot="1" x14ac:dyDescent="0.25">
      <c r="D14" s="201"/>
    </row>
    <row r="15" spans="1:48" ht="13.7" customHeight="1" thickBot="1" x14ac:dyDescent="0.25">
      <c r="D15" s="7"/>
      <c r="F15" s="647" t="s">
        <v>135</v>
      </c>
      <c r="G15" s="648"/>
      <c r="H15" s="648"/>
      <c r="I15" s="648"/>
      <c r="J15" s="648"/>
      <c r="K15" s="648"/>
      <c r="L15" s="648"/>
      <c r="M15" s="648"/>
      <c r="N15" s="648"/>
      <c r="O15" s="648"/>
      <c r="P15" s="648"/>
      <c r="Q15" s="648"/>
      <c r="R15" s="648"/>
      <c r="S15" s="648"/>
      <c r="T15" s="649"/>
      <c r="U15" s="647" t="s">
        <v>369</v>
      </c>
      <c r="V15" s="648"/>
      <c r="W15" s="648"/>
      <c r="X15" s="648"/>
      <c r="Y15" s="648"/>
      <c r="Z15" s="648"/>
      <c r="AA15" s="648"/>
      <c r="AB15" s="648"/>
      <c r="AC15" s="649"/>
      <c r="AD15" s="647" t="s">
        <v>370</v>
      </c>
      <c r="AE15" s="648"/>
      <c r="AF15" s="648"/>
      <c r="AG15" s="648"/>
      <c r="AH15" s="648"/>
      <c r="AI15" s="648"/>
      <c r="AJ15" s="648"/>
      <c r="AK15" s="648"/>
      <c r="AL15" s="648"/>
      <c r="AM15" s="648"/>
      <c r="AN15" s="653" t="s">
        <v>346</v>
      </c>
      <c r="AO15" s="654"/>
      <c r="AP15" s="654"/>
      <c r="AQ15" s="654"/>
      <c r="AR15" s="654"/>
      <c r="AS15" s="669" t="s">
        <v>104</v>
      </c>
      <c r="AT15" s="669" t="s">
        <v>85</v>
      </c>
      <c r="AU15" s="671" t="s">
        <v>68</v>
      </c>
      <c r="AV15" s="669" t="s">
        <v>58</v>
      </c>
    </row>
    <row r="16" spans="1:48" s="2" customFormat="1" ht="13.5" thickBot="1" x14ac:dyDescent="0.25">
      <c r="A16" s="4"/>
      <c r="D16" s="4"/>
      <c r="F16" s="677" t="s">
        <v>43</v>
      </c>
      <c r="G16" s="678"/>
      <c r="H16" s="678"/>
      <c r="I16" s="678"/>
      <c r="J16" s="679"/>
      <c r="K16" s="677" t="s">
        <v>44</v>
      </c>
      <c r="L16" s="678"/>
      <c r="M16" s="678"/>
      <c r="N16" s="678"/>
      <c r="O16" s="679"/>
      <c r="P16" s="677" t="s">
        <v>45</v>
      </c>
      <c r="Q16" s="678"/>
      <c r="R16" s="678"/>
      <c r="S16" s="678"/>
      <c r="T16" s="679"/>
      <c r="U16" s="680" t="s">
        <v>43</v>
      </c>
      <c r="V16" s="678"/>
      <c r="W16" s="681"/>
      <c r="X16" s="680" t="s">
        <v>44</v>
      </c>
      <c r="Y16" s="678"/>
      <c r="Z16" s="681"/>
      <c r="AA16" s="680" t="s">
        <v>45</v>
      </c>
      <c r="AB16" s="678"/>
      <c r="AC16" s="681"/>
      <c r="AD16" s="677" t="s">
        <v>44</v>
      </c>
      <c r="AE16" s="678"/>
      <c r="AF16" s="678"/>
      <c r="AG16" s="678"/>
      <c r="AH16" s="679"/>
      <c r="AI16" s="677" t="s">
        <v>45</v>
      </c>
      <c r="AJ16" s="678"/>
      <c r="AK16" s="678"/>
      <c r="AL16" s="678"/>
      <c r="AM16" s="679"/>
      <c r="AN16" s="650" t="s">
        <v>347</v>
      </c>
      <c r="AO16" s="651"/>
      <c r="AP16" s="651"/>
      <c r="AQ16" s="651"/>
      <c r="AR16" s="651"/>
      <c r="AS16" s="670"/>
      <c r="AT16" s="670"/>
      <c r="AU16" s="672"/>
      <c r="AV16" s="670"/>
    </row>
    <row r="17" spans="2:48" ht="26.25" thickBot="1" x14ac:dyDescent="0.25">
      <c r="B17" s="688" t="s">
        <v>385</v>
      </c>
      <c r="C17" s="689"/>
      <c r="D17" s="690"/>
      <c r="E17" s="694" t="s">
        <v>79</v>
      </c>
      <c r="F17" s="231" t="s">
        <v>365</v>
      </c>
      <c r="G17" s="127" t="s">
        <v>366</v>
      </c>
      <c r="H17" s="150" t="s">
        <v>367</v>
      </c>
      <c r="I17" s="128" t="s">
        <v>137</v>
      </c>
      <c r="J17" s="129" t="s">
        <v>56</v>
      </c>
      <c r="K17" s="231" t="s">
        <v>365</v>
      </c>
      <c r="L17" s="127" t="s">
        <v>366</v>
      </c>
      <c r="M17" s="150" t="s">
        <v>367</v>
      </c>
      <c r="N17" s="128" t="s">
        <v>137</v>
      </c>
      <c r="O17" s="129" t="s">
        <v>56</v>
      </c>
      <c r="P17" s="231" t="s">
        <v>365</v>
      </c>
      <c r="Q17" s="127" t="s">
        <v>366</v>
      </c>
      <c r="R17" s="150" t="s">
        <v>367</v>
      </c>
      <c r="S17" s="128" t="s">
        <v>137</v>
      </c>
      <c r="T17" s="129" t="s">
        <v>56</v>
      </c>
      <c r="U17" s="231" t="s">
        <v>365</v>
      </c>
      <c r="V17" s="127" t="s">
        <v>366</v>
      </c>
      <c r="W17" s="150" t="s">
        <v>367</v>
      </c>
      <c r="X17" s="231" t="s">
        <v>365</v>
      </c>
      <c r="Y17" s="127" t="s">
        <v>366</v>
      </c>
      <c r="Z17" s="150" t="s">
        <v>367</v>
      </c>
      <c r="AA17" s="231" t="s">
        <v>365</v>
      </c>
      <c r="AB17" s="127" t="s">
        <v>366</v>
      </c>
      <c r="AC17" s="150" t="s">
        <v>367</v>
      </c>
      <c r="AD17" s="231" t="s">
        <v>365</v>
      </c>
      <c r="AE17" s="127" t="s">
        <v>372</v>
      </c>
      <c r="AF17" s="150" t="s">
        <v>373</v>
      </c>
      <c r="AG17" s="128" t="s">
        <v>137</v>
      </c>
      <c r="AH17" s="129" t="s">
        <v>56</v>
      </c>
      <c r="AI17" s="231" t="s">
        <v>365</v>
      </c>
      <c r="AJ17" s="127" t="s">
        <v>372</v>
      </c>
      <c r="AK17" s="150" t="s">
        <v>373</v>
      </c>
      <c r="AL17" s="128" t="s">
        <v>137</v>
      </c>
      <c r="AM17" s="129" t="s">
        <v>56</v>
      </c>
      <c r="AN17" s="231" t="s">
        <v>365</v>
      </c>
      <c r="AO17" s="127" t="s">
        <v>366</v>
      </c>
      <c r="AP17" s="150" t="s">
        <v>367</v>
      </c>
      <c r="AQ17" s="586" t="s">
        <v>137</v>
      </c>
      <c r="AR17" s="593" t="s">
        <v>56</v>
      </c>
      <c r="AS17" s="231" t="s">
        <v>365</v>
      </c>
      <c r="AT17" s="231" t="s">
        <v>365</v>
      </c>
      <c r="AU17" s="231" t="s">
        <v>365</v>
      </c>
      <c r="AV17" s="627" t="s">
        <v>365</v>
      </c>
    </row>
    <row r="18" spans="2:48" s="7" customFormat="1" ht="18" customHeight="1" thickBot="1" x14ac:dyDescent="0.25">
      <c r="B18" s="691"/>
      <c r="C18" s="692"/>
      <c r="D18" s="693"/>
      <c r="E18" s="695"/>
      <c r="F18" s="192">
        <v>1</v>
      </c>
      <c r="G18" s="193">
        <v>2</v>
      </c>
      <c r="H18" s="193">
        <v>3</v>
      </c>
      <c r="I18" s="193">
        <v>4</v>
      </c>
      <c r="J18" s="194">
        <v>5</v>
      </c>
      <c r="K18" s="192">
        <v>6</v>
      </c>
      <c r="L18" s="193">
        <v>7</v>
      </c>
      <c r="M18" s="193">
        <v>8</v>
      </c>
      <c r="N18" s="193">
        <v>9</v>
      </c>
      <c r="O18" s="194">
        <v>10</v>
      </c>
      <c r="P18" s="192">
        <v>11</v>
      </c>
      <c r="Q18" s="193">
        <v>12</v>
      </c>
      <c r="R18" s="193">
        <v>13</v>
      </c>
      <c r="S18" s="193">
        <v>14</v>
      </c>
      <c r="T18" s="194">
        <v>15</v>
      </c>
      <c r="U18" s="189">
        <v>16</v>
      </c>
      <c r="V18" s="190">
        <v>17</v>
      </c>
      <c r="W18" s="191">
        <v>18</v>
      </c>
      <c r="X18" s="189">
        <v>19</v>
      </c>
      <c r="Y18" s="190">
        <v>20</v>
      </c>
      <c r="Z18" s="191">
        <v>21</v>
      </c>
      <c r="AA18" s="189">
        <v>22</v>
      </c>
      <c r="AB18" s="190">
        <v>23</v>
      </c>
      <c r="AC18" s="191">
        <v>24</v>
      </c>
      <c r="AD18" s="192">
        <v>25</v>
      </c>
      <c r="AE18" s="193">
        <v>26</v>
      </c>
      <c r="AF18" s="193">
        <v>27</v>
      </c>
      <c r="AG18" s="193">
        <v>28</v>
      </c>
      <c r="AH18" s="194">
        <v>29</v>
      </c>
      <c r="AI18" s="192">
        <v>30</v>
      </c>
      <c r="AJ18" s="193">
        <v>31</v>
      </c>
      <c r="AK18" s="193">
        <v>32</v>
      </c>
      <c r="AL18" s="193">
        <v>33</v>
      </c>
      <c r="AM18" s="194">
        <v>34</v>
      </c>
      <c r="AN18" s="231">
        <v>35</v>
      </c>
      <c r="AO18" s="233">
        <v>36</v>
      </c>
      <c r="AP18" s="233">
        <v>37</v>
      </c>
      <c r="AQ18" s="233">
        <v>38</v>
      </c>
      <c r="AR18" s="235">
        <v>39</v>
      </c>
      <c r="AS18" s="594">
        <v>40</v>
      </c>
      <c r="AT18" s="589">
        <v>41</v>
      </c>
      <c r="AU18" s="590">
        <v>42</v>
      </c>
      <c r="AV18" s="591">
        <v>43</v>
      </c>
    </row>
    <row r="19" spans="2:48" x14ac:dyDescent="0.2">
      <c r="B19" s="564" t="s">
        <v>1</v>
      </c>
      <c r="C19" s="23" t="s">
        <v>386</v>
      </c>
      <c r="D19" s="24"/>
      <c r="E19" s="565"/>
      <c r="F19" s="403"/>
      <c r="G19" s="404"/>
      <c r="H19" s="404"/>
      <c r="I19" s="405"/>
      <c r="J19" s="527"/>
      <c r="K19" s="403"/>
      <c r="L19" s="404"/>
      <c r="M19" s="404"/>
      <c r="N19" s="405"/>
      <c r="O19" s="527"/>
      <c r="P19" s="403"/>
      <c r="Q19" s="404"/>
      <c r="R19" s="404"/>
      <c r="S19" s="405"/>
      <c r="T19" s="527"/>
      <c r="U19" s="403"/>
      <c r="V19" s="405"/>
      <c r="W19" s="406"/>
      <c r="X19" s="403"/>
      <c r="Y19" s="405"/>
      <c r="Z19" s="406"/>
      <c r="AA19" s="403"/>
      <c r="AB19" s="405"/>
      <c r="AC19" s="406"/>
      <c r="AD19" s="403"/>
      <c r="AE19" s="404"/>
      <c r="AF19" s="404"/>
      <c r="AG19" s="405"/>
      <c r="AH19" s="527"/>
      <c r="AI19" s="403"/>
      <c r="AJ19" s="404"/>
      <c r="AK19" s="404"/>
      <c r="AL19" s="405"/>
      <c r="AM19" s="527"/>
      <c r="AN19" s="403"/>
      <c r="AO19" s="404"/>
      <c r="AP19" s="404"/>
      <c r="AQ19" s="405"/>
      <c r="AR19" s="407"/>
      <c r="AS19" s="450"/>
      <c r="AT19" s="390"/>
      <c r="AU19" s="389"/>
      <c r="AV19" s="385"/>
    </row>
    <row r="20" spans="2:48" x14ac:dyDescent="0.2">
      <c r="B20" s="566"/>
      <c r="C20" s="18">
        <v>1.1000000000000001</v>
      </c>
      <c r="D20" s="20" t="s">
        <v>69</v>
      </c>
      <c r="E20" s="567" t="s">
        <v>18</v>
      </c>
      <c r="F20" s="75"/>
      <c r="G20" s="76"/>
      <c r="H20" s="76"/>
      <c r="I20" s="77"/>
      <c r="J20" s="528"/>
      <c r="K20" s="75"/>
      <c r="L20" s="76"/>
      <c r="M20" s="76"/>
      <c r="N20" s="77"/>
      <c r="O20" s="528"/>
      <c r="P20" s="75"/>
      <c r="Q20" s="76"/>
      <c r="R20" s="76"/>
      <c r="S20" s="77"/>
      <c r="T20" s="528"/>
      <c r="U20" s="75"/>
      <c r="V20" s="58"/>
      <c r="W20" s="63"/>
      <c r="X20" s="75"/>
      <c r="Y20" s="58"/>
      <c r="Z20" s="63"/>
      <c r="AA20" s="75"/>
      <c r="AB20" s="58"/>
      <c r="AC20" s="63"/>
      <c r="AD20" s="75"/>
      <c r="AE20" s="106"/>
      <c r="AF20" s="106"/>
      <c r="AG20" s="240"/>
      <c r="AH20" s="241"/>
      <c r="AI20" s="75"/>
      <c r="AJ20" s="106"/>
      <c r="AK20" s="106"/>
      <c r="AL20" s="240"/>
      <c r="AM20" s="241"/>
      <c r="AN20" s="75"/>
      <c r="AO20" s="76"/>
      <c r="AP20" s="76"/>
      <c r="AQ20" s="77"/>
      <c r="AR20" s="137"/>
      <c r="AS20" s="66"/>
      <c r="AT20" s="59"/>
      <c r="AU20" s="60"/>
      <c r="AV20" s="262"/>
    </row>
    <row r="21" spans="2:48" x14ac:dyDescent="0.2">
      <c r="B21" s="566"/>
      <c r="C21" s="18">
        <v>1.2</v>
      </c>
      <c r="D21" s="20" t="s">
        <v>70</v>
      </c>
      <c r="E21" s="567" t="s">
        <v>19</v>
      </c>
      <c r="F21" s="75"/>
      <c r="G21" s="76"/>
      <c r="H21" s="76"/>
      <c r="I21" s="77"/>
      <c r="J21" s="528"/>
      <c r="K21" s="75"/>
      <c r="L21" s="76"/>
      <c r="M21" s="76"/>
      <c r="N21" s="77"/>
      <c r="O21" s="528"/>
      <c r="P21" s="75"/>
      <c r="Q21" s="76"/>
      <c r="R21" s="76"/>
      <c r="S21" s="77"/>
      <c r="T21" s="528"/>
      <c r="U21" s="75"/>
      <c r="V21" s="58"/>
      <c r="W21" s="63"/>
      <c r="X21" s="75"/>
      <c r="Y21" s="58"/>
      <c r="Z21" s="63"/>
      <c r="AA21" s="75"/>
      <c r="AB21" s="58"/>
      <c r="AC21" s="63"/>
      <c r="AD21" s="75"/>
      <c r="AE21" s="106"/>
      <c r="AF21" s="106"/>
      <c r="AG21" s="240"/>
      <c r="AH21" s="241"/>
      <c r="AI21" s="75"/>
      <c r="AJ21" s="106"/>
      <c r="AK21" s="106"/>
      <c r="AL21" s="240"/>
      <c r="AM21" s="241"/>
      <c r="AN21" s="75"/>
      <c r="AO21" s="76"/>
      <c r="AP21" s="76"/>
      <c r="AQ21" s="77"/>
      <c r="AR21" s="137"/>
      <c r="AS21" s="66"/>
      <c r="AT21" s="59"/>
      <c r="AU21" s="60"/>
      <c r="AV21" s="262"/>
    </row>
    <row r="22" spans="2:48" x14ac:dyDescent="0.2">
      <c r="B22" s="566"/>
      <c r="C22" s="18">
        <v>1.3</v>
      </c>
      <c r="D22" s="20" t="s">
        <v>136</v>
      </c>
      <c r="E22" s="567" t="s">
        <v>20</v>
      </c>
      <c r="F22" s="75"/>
      <c r="G22" s="76"/>
      <c r="H22" s="76"/>
      <c r="I22" s="77"/>
      <c r="J22" s="528"/>
      <c r="K22" s="75"/>
      <c r="L22" s="76"/>
      <c r="M22" s="76"/>
      <c r="N22" s="77"/>
      <c r="O22" s="528"/>
      <c r="P22" s="75"/>
      <c r="Q22" s="76"/>
      <c r="R22" s="76"/>
      <c r="S22" s="77"/>
      <c r="T22" s="528"/>
      <c r="U22" s="75"/>
      <c r="V22" s="58"/>
      <c r="W22" s="63"/>
      <c r="X22" s="75"/>
      <c r="Y22" s="58"/>
      <c r="Z22" s="63"/>
      <c r="AA22" s="75"/>
      <c r="AB22" s="58"/>
      <c r="AC22" s="63"/>
      <c r="AD22" s="75"/>
      <c r="AE22" s="106"/>
      <c r="AF22" s="106"/>
      <c r="AG22" s="240"/>
      <c r="AH22" s="241"/>
      <c r="AI22" s="75"/>
      <c r="AJ22" s="106"/>
      <c r="AK22" s="106"/>
      <c r="AL22" s="240"/>
      <c r="AM22" s="241"/>
      <c r="AN22" s="75"/>
      <c r="AO22" s="76"/>
      <c r="AP22" s="76"/>
      <c r="AQ22" s="77"/>
      <c r="AR22" s="137"/>
      <c r="AS22" s="66"/>
      <c r="AT22" s="59"/>
      <c r="AU22" s="60"/>
      <c r="AV22" s="262"/>
    </row>
    <row r="23" spans="2:48" x14ac:dyDescent="0.2">
      <c r="B23" s="566"/>
      <c r="C23" s="18">
        <v>1.4</v>
      </c>
      <c r="D23" s="20" t="s">
        <v>103</v>
      </c>
      <c r="E23" s="568"/>
      <c r="F23" s="395"/>
      <c r="G23" s="397"/>
      <c r="H23" s="397"/>
      <c r="I23" s="396"/>
      <c r="J23" s="529"/>
      <c r="K23" s="395"/>
      <c r="L23" s="397"/>
      <c r="M23" s="397"/>
      <c r="N23" s="396"/>
      <c r="O23" s="529"/>
      <c r="P23" s="395"/>
      <c r="Q23" s="397"/>
      <c r="R23" s="397"/>
      <c r="S23" s="396"/>
      <c r="T23" s="529"/>
      <c r="U23" s="395"/>
      <c r="V23" s="396"/>
      <c r="W23" s="402"/>
      <c r="X23" s="395"/>
      <c r="Y23" s="396"/>
      <c r="Z23" s="402"/>
      <c r="AA23" s="395"/>
      <c r="AB23" s="396"/>
      <c r="AC23" s="402"/>
      <c r="AD23" s="395"/>
      <c r="AE23" s="397"/>
      <c r="AF23" s="397"/>
      <c r="AG23" s="396"/>
      <c r="AH23" s="529"/>
      <c r="AI23" s="395"/>
      <c r="AJ23" s="397"/>
      <c r="AK23" s="397"/>
      <c r="AL23" s="396"/>
      <c r="AM23" s="529"/>
      <c r="AN23" s="395"/>
      <c r="AO23" s="397"/>
      <c r="AP23" s="397"/>
      <c r="AQ23" s="396"/>
      <c r="AR23" s="398"/>
      <c r="AS23" s="451"/>
      <c r="AT23" s="400"/>
      <c r="AU23" s="399"/>
      <c r="AV23" s="401"/>
    </row>
    <row r="24" spans="2:48" ht="25.5" x14ac:dyDescent="0.2">
      <c r="B24" s="566"/>
      <c r="C24" s="18"/>
      <c r="D24" s="19" t="s">
        <v>229</v>
      </c>
      <c r="E24" s="567" t="s">
        <v>87</v>
      </c>
      <c r="F24" s="75"/>
      <c r="G24" s="106"/>
      <c r="H24" s="106"/>
      <c r="I24" s="240"/>
      <c r="J24" s="241"/>
      <c r="K24" s="75"/>
      <c r="L24" s="106"/>
      <c r="M24" s="106"/>
      <c r="N24" s="240"/>
      <c r="O24" s="241"/>
      <c r="P24" s="75"/>
      <c r="Q24" s="106"/>
      <c r="R24" s="106"/>
      <c r="S24" s="240"/>
      <c r="T24" s="241"/>
      <c r="U24" s="75"/>
      <c r="V24" s="240"/>
      <c r="W24" s="138"/>
      <c r="X24" s="75"/>
      <c r="Y24" s="240"/>
      <c r="Z24" s="138"/>
      <c r="AA24" s="75"/>
      <c r="AB24" s="240"/>
      <c r="AC24" s="138"/>
      <c r="AD24" s="75"/>
      <c r="AE24" s="106"/>
      <c r="AF24" s="106"/>
      <c r="AG24" s="240"/>
      <c r="AH24" s="241"/>
      <c r="AI24" s="75"/>
      <c r="AJ24" s="106"/>
      <c r="AK24" s="106"/>
      <c r="AL24" s="240"/>
      <c r="AM24" s="241"/>
      <c r="AN24" s="75"/>
      <c r="AO24" s="106"/>
      <c r="AP24" s="106"/>
      <c r="AQ24" s="240"/>
      <c r="AR24" s="242"/>
      <c r="AS24" s="452"/>
      <c r="AT24" s="139"/>
      <c r="AU24" s="79"/>
      <c r="AV24" s="262"/>
    </row>
    <row r="25" spans="2:48" ht="25.5" x14ac:dyDescent="0.2">
      <c r="B25" s="566"/>
      <c r="C25" s="18"/>
      <c r="D25" s="19" t="s">
        <v>167</v>
      </c>
      <c r="E25" s="567"/>
      <c r="F25" s="263"/>
      <c r="G25" s="76"/>
      <c r="H25" s="76"/>
      <c r="I25" s="77"/>
      <c r="J25" s="528"/>
      <c r="K25" s="263"/>
      <c r="L25" s="76"/>
      <c r="M25" s="76"/>
      <c r="N25" s="77"/>
      <c r="O25" s="528"/>
      <c r="P25" s="263"/>
      <c r="Q25" s="76"/>
      <c r="R25" s="76"/>
      <c r="S25" s="77"/>
      <c r="T25" s="528"/>
      <c r="U25" s="263"/>
      <c r="V25" s="77"/>
      <c r="W25" s="78"/>
      <c r="X25" s="263"/>
      <c r="Y25" s="77"/>
      <c r="Z25" s="78"/>
      <c r="AA25" s="263"/>
      <c r="AB25" s="77"/>
      <c r="AC25" s="78"/>
      <c r="AD25" s="263"/>
      <c r="AE25" s="106"/>
      <c r="AF25" s="106"/>
      <c r="AG25" s="240"/>
      <c r="AH25" s="241"/>
      <c r="AI25" s="263"/>
      <c r="AJ25" s="106"/>
      <c r="AK25" s="106"/>
      <c r="AL25" s="240"/>
      <c r="AM25" s="241"/>
      <c r="AN25" s="263"/>
      <c r="AO25" s="76"/>
      <c r="AP25" s="76"/>
      <c r="AQ25" s="77"/>
      <c r="AR25" s="137"/>
      <c r="AS25" s="453"/>
      <c r="AT25" s="265"/>
      <c r="AU25" s="264"/>
      <c r="AV25" s="262"/>
    </row>
    <row r="26" spans="2:48" x14ac:dyDescent="0.2">
      <c r="B26" s="566"/>
      <c r="C26" s="18">
        <v>1.5</v>
      </c>
      <c r="D26" s="20" t="s">
        <v>143</v>
      </c>
      <c r="E26" s="567" t="s">
        <v>101</v>
      </c>
      <c r="F26" s="75"/>
      <c r="G26" s="77"/>
      <c r="H26" s="77"/>
      <c r="I26" s="77"/>
      <c r="J26" s="528"/>
      <c r="K26" s="75"/>
      <c r="L26" s="77"/>
      <c r="M26" s="77"/>
      <c r="N26" s="77"/>
      <c r="O26" s="528"/>
      <c r="P26" s="75"/>
      <c r="Q26" s="77"/>
      <c r="R26" s="77"/>
      <c r="S26" s="77"/>
      <c r="T26" s="528"/>
      <c r="U26" s="75"/>
      <c r="V26" s="77"/>
      <c r="W26" s="78"/>
      <c r="X26" s="75"/>
      <c r="Y26" s="77"/>
      <c r="Z26" s="78"/>
      <c r="AA26" s="75"/>
      <c r="AB26" s="77"/>
      <c r="AC26" s="78"/>
      <c r="AD26" s="75"/>
      <c r="AE26" s="106"/>
      <c r="AF26" s="106"/>
      <c r="AG26" s="240"/>
      <c r="AH26" s="241"/>
      <c r="AI26" s="75"/>
      <c r="AJ26" s="106"/>
      <c r="AK26" s="106"/>
      <c r="AL26" s="240"/>
      <c r="AM26" s="241"/>
      <c r="AN26" s="75"/>
      <c r="AO26" s="77"/>
      <c r="AP26" s="77"/>
      <c r="AQ26" s="77"/>
      <c r="AR26" s="137"/>
      <c r="AS26" s="66"/>
      <c r="AT26" s="59"/>
      <c r="AU26" s="60"/>
      <c r="AV26" s="262"/>
    </row>
    <row r="27" spans="2:48" x14ac:dyDescent="0.2">
      <c r="B27" s="566"/>
      <c r="C27" s="18">
        <v>1.6</v>
      </c>
      <c r="D27" s="20" t="s">
        <v>102</v>
      </c>
      <c r="E27" s="567" t="s">
        <v>88</v>
      </c>
      <c r="F27" s="75"/>
      <c r="G27" s="106"/>
      <c r="H27" s="106"/>
      <c r="I27" s="240"/>
      <c r="J27" s="241"/>
      <c r="K27" s="75"/>
      <c r="L27" s="106"/>
      <c r="M27" s="106"/>
      <c r="N27" s="240"/>
      <c r="O27" s="241"/>
      <c r="P27" s="75"/>
      <c r="Q27" s="106"/>
      <c r="R27" s="106"/>
      <c r="S27" s="240"/>
      <c r="T27" s="241"/>
      <c r="U27" s="75"/>
      <c r="V27" s="240"/>
      <c r="W27" s="138"/>
      <c r="X27" s="75"/>
      <c r="Y27" s="240"/>
      <c r="Z27" s="138"/>
      <c r="AA27" s="75"/>
      <c r="AB27" s="240"/>
      <c r="AC27" s="138"/>
      <c r="AD27" s="75"/>
      <c r="AE27" s="106"/>
      <c r="AF27" s="106"/>
      <c r="AG27" s="240"/>
      <c r="AH27" s="241"/>
      <c r="AI27" s="75"/>
      <c r="AJ27" s="106"/>
      <c r="AK27" s="106"/>
      <c r="AL27" s="240"/>
      <c r="AM27" s="241"/>
      <c r="AN27" s="75"/>
      <c r="AO27" s="106"/>
      <c r="AP27" s="106"/>
      <c r="AQ27" s="240"/>
      <c r="AR27" s="242"/>
      <c r="AS27" s="66"/>
      <c r="AT27" s="59"/>
      <c r="AU27" s="60"/>
      <c r="AV27" s="262"/>
    </row>
    <row r="28" spans="2:48" x14ac:dyDescent="0.2">
      <c r="B28" s="566"/>
      <c r="C28" s="18">
        <v>1.7</v>
      </c>
      <c r="D28" s="20" t="s">
        <v>71</v>
      </c>
      <c r="E28" s="567" t="s">
        <v>21</v>
      </c>
      <c r="F28" s="75"/>
      <c r="G28" s="76"/>
      <c r="H28" s="76"/>
      <c r="I28" s="77"/>
      <c r="J28" s="528"/>
      <c r="K28" s="75"/>
      <c r="L28" s="76"/>
      <c r="M28" s="76"/>
      <c r="N28" s="77"/>
      <c r="O28" s="528"/>
      <c r="P28" s="75"/>
      <c r="Q28" s="76"/>
      <c r="R28" s="76"/>
      <c r="S28" s="77"/>
      <c r="T28" s="528"/>
      <c r="U28" s="75"/>
      <c r="V28" s="58"/>
      <c r="W28" s="63"/>
      <c r="X28" s="75"/>
      <c r="Y28" s="58"/>
      <c r="Z28" s="63"/>
      <c r="AA28" s="75"/>
      <c r="AB28" s="58"/>
      <c r="AC28" s="63"/>
      <c r="AD28" s="75"/>
      <c r="AE28" s="106"/>
      <c r="AF28" s="106"/>
      <c r="AG28" s="240"/>
      <c r="AH28" s="241"/>
      <c r="AI28" s="75"/>
      <c r="AJ28" s="106"/>
      <c r="AK28" s="106"/>
      <c r="AL28" s="240"/>
      <c r="AM28" s="241"/>
      <c r="AN28" s="75"/>
      <c r="AO28" s="76"/>
      <c r="AP28" s="76"/>
      <c r="AQ28" s="77"/>
      <c r="AR28" s="137"/>
      <c r="AS28" s="66"/>
      <c r="AT28" s="59"/>
      <c r="AU28" s="60"/>
      <c r="AV28" s="262"/>
    </row>
    <row r="29" spans="2:48" x14ac:dyDescent="0.2">
      <c r="B29" s="566"/>
      <c r="C29" s="37">
        <v>1.8</v>
      </c>
      <c r="D29" s="20" t="s">
        <v>72</v>
      </c>
      <c r="E29" s="567" t="s">
        <v>22</v>
      </c>
      <c r="F29" s="75"/>
      <c r="G29" s="76"/>
      <c r="H29" s="76"/>
      <c r="I29" s="77"/>
      <c r="J29" s="528"/>
      <c r="K29" s="75"/>
      <c r="L29" s="76"/>
      <c r="M29" s="76"/>
      <c r="N29" s="77"/>
      <c r="O29" s="528"/>
      <c r="P29" s="75"/>
      <c r="Q29" s="76"/>
      <c r="R29" s="76"/>
      <c r="S29" s="77"/>
      <c r="T29" s="528"/>
      <c r="U29" s="75"/>
      <c r="V29" s="58"/>
      <c r="W29" s="63"/>
      <c r="X29" s="75"/>
      <c r="Y29" s="58"/>
      <c r="Z29" s="63"/>
      <c r="AA29" s="75"/>
      <c r="AB29" s="58"/>
      <c r="AC29" s="63"/>
      <c r="AD29" s="75"/>
      <c r="AE29" s="106"/>
      <c r="AF29" s="106"/>
      <c r="AG29" s="240"/>
      <c r="AH29" s="241"/>
      <c r="AI29" s="75"/>
      <c r="AJ29" s="106"/>
      <c r="AK29" s="106"/>
      <c r="AL29" s="240"/>
      <c r="AM29" s="241"/>
      <c r="AN29" s="75"/>
      <c r="AO29" s="76"/>
      <c r="AP29" s="76"/>
      <c r="AQ29" s="77"/>
      <c r="AR29" s="137"/>
      <c r="AS29" s="66"/>
      <c r="AT29" s="59"/>
      <c r="AU29" s="60"/>
      <c r="AV29" s="262"/>
    </row>
    <row r="30" spans="2:48" ht="25.5" x14ac:dyDescent="0.2">
      <c r="B30" s="566"/>
      <c r="C30" s="18">
        <v>1.9</v>
      </c>
      <c r="D30" s="19" t="s">
        <v>238</v>
      </c>
      <c r="E30" s="567"/>
      <c r="F30" s="75"/>
      <c r="G30" s="76"/>
      <c r="H30" s="76"/>
      <c r="I30" s="77"/>
      <c r="J30" s="528"/>
      <c r="K30" s="75"/>
      <c r="L30" s="76"/>
      <c r="M30" s="76"/>
      <c r="N30" s="77"/>
      <c r="O30" s="528"/>
      <c r="P30" s="75"/>
      <c r="Q30" s="76"/>
      <c r="R30" s="76"/>
      <c r="S30" s="77"/>
      <c r="T30" s="528"/>
      <c r="U30" s="75"/>
      <c r="V30" s="58"/>
      <c r="W30" s="63"/>
      <c r="X30" s="75"/>
      <c r="Y30" s="58"/>
      <c r="Z30" s="63"/>
      <c r="AA30" s="75"/>
      <c r="AB30" s="58"/>
      <c r="AC30" s="63"/>
      <c r="AD30" s="75"/>
      <c r="AE30" s="106"/>
      <c r="AF30" s="106"/>
      <c r="AG30" s="240"/>
      <c r="AH30" s="241"/>
      <c r="AI30" s="75"/>
      <c r="AJ30" s="106"/>
      <c r="AK30" s="106"/>
      <c r="AL30" s="240"/>
      <c r="AM30" s="241"/>
      <c r="AN30" s="75"/>
      <c r="AO30" s="76"/>
      <c r="AP30" s="76"/>
      <c r="AQ30" s="77"/>
      <c r="AR30" s="137"/>
      <c r="AS30" s="452"/>
      <c r="AT30" s="139"/>
      <c r="AU30" s="79"/>
      <c r="AV30" s="262"/>
    </row>
    <row r="31" spans="2:48" ht="27" customHeight="1" x14ac:dyDescent="0.2">
      <c r="B31" s="566"/>
      <c r="C31" s="93">
        <v>1.1000000000000001</v>
      </c>
      <c r="D31" s="19" t="s">
        <v>219</v>
      </c>
      <c r="E31" s="567"/>
      <c r="F31" s="75"/>
      <c r="G31" s="76"/>
      <c r="H31" s="76"/>
      <c r="I31" s="77"/>
      <c r="J31" s="528"/>
      <c r="K31" s="75"/>
      <c r="L31" s="76"/>
      <c r="M31" s="76"/>
      <c r="N31" s="77"/>
      <c r="O31" s="528"/>
      <c r="P31" s="75"/>
      <c r="Q31" s="76"/>
      <c r="R31" s="76"/>
      <c r="S31" s="77"/>
      <c r="T31" s="528"/>
      <c r="U31" s="75"/>
      <c r="V31" s="58"/>
      <c r="W31" s="63"/>
      <c r="X31" s="75"/>
      <c r="Y31" s="58"/>
      <c r="Z31" s="63"/>
      <c r="AA31" s="75"/>
      <c r="AB31" s="58"/>
      <c r="AC31" s="63"/>
      <c r="AD31" s="75"/>
      <c r="AE31" s="106"/>
      <c r="AF31" s="106"/>
      <c r="AG31" s="240"/>
      <c r="AH31" s="241"/>
      <c r="AI31" s="75"/>
      <c r="AJ31" s="106"/>
      <c r="AK31" s="106"/>
      <c r="AL31" s="240"/>
      <c r="AM31" s="241"/>
      <c r="AN31" s="75"/>
      <c r="AO31" s="76"/>
      <c r="AP31" s="76"/>
      <c r="AQ31" s="77"/>
      <c r="AR31" s="137"/>
      <c r="AS31" s="452"/>
      <c r="AT31" s="139"/>
      <c r="AU31" s="79"/>
      <c r="AV31" s="262"/>
    </row>
    <row r="32" spans="2:48" x14ac:dyDescent="0.2">
      <c r="B32" s="569"/>
      <c r="C32" s="376"/>
      <c r="D32" s="377"/>
      <c r="E32" s="570"/>
      <c r="F32" s="378"/>
      <c r="G32" s="379"/>
      <c r="H32" s="379"/>
      <c r="I32" s="380"/>
      <c r="J32" s="530"/>
      <c r="K32" s="378"/>
      <c r="L32" s="379"/>
      <c r="M32" s="379"/>
      <c r="N32" s="380"/>
      <c r="O32" s="530"/>
      <c r="P32" s="378"/>
      <c r="Q32" s="379"/>
      <c r="R32" s="379"/>
      <c r="S32" s="380"/>
      <c r="T32" s="530"/>
      <c r="U32" s="378"/>
      <c r="V32" s="380"/>
      <c r="W32" s="381"/>
      <c r="X32" s="378"/>
      <c r="Y32" s="380"/>
      <c r="Z32" s="381"/>
      <c r="AA32" s="378"/>
      <c r="AB32" s="380"/>
      <c r="AC32" s="381"/>
      <c r="AD32" s="378"/>
      <c r="AE32" s="379"/>
      <c r="AF32" s="379"/>
      <c r="AG32" s="380"/>
      <c r="AH32" s="530"/>
      <c r="AI32" s="378"/>
      <c r="AJ32" s="379"/>
      <c r="AK32" s="379"/>
      <c r="AL32" s="380"/>
      <c r="AM32" s="530"/>
      <c r="AN32" s="378"/>
      <c r="AO32" s="379"/>
      <c r="AP32" s="379"/>
      <c r="AQ32" s="380"/>
      <c r="AR32" s="382"/>
      <c r="AS32" s="433"/>
      <c r="AT32" s="384"/>
      <c r="AU32" s="383"/>
      <c r="AV32" s="385"/>
    </row>
    <row r="33" spans="2:48" x14ac:dyDescent="0.2">
      <c r="B33" s="566" t="s">
        <v>2</v>
      </c>
      <c r="C33" s="21" t="s">
        <v>387</v>
      </c>
      <c r="D33" s="22"/>
      <c r="E33" s="571"/>
      <c r="F33" s="386"/>
      <c r="G33" s="387"/>
      <c r="H33" s="387"/>
      <c r="I33" s="387"/>
      <c r="J33" s="531"/>
      <c r="K33" s="386"/>
      <c r="L33" s="387"/>
      <c r="M33" s="387"/>
      <c r="N33" s="387"/>
      <c r="O33" s="531"/>
      <c r="P33" s="386"/>
      <c r="Q33" s="387"/>
      <c r="R33" s="387"/>
      <c r="S33" s="387"/>
      <c r="T33" s="531"/>
      <c r="U33" s="386"/>
      <c r="V33" s="393"/>
      <c r="W33" s="387"/>
      <c r="X33" s="386"/>
      <c r="Y33" s="393"/>
      <c r="Z33" s="387"/>
      <c r="AA33" s="386"/>
      <c r="AB33" s="393"/>
      <c r="AC33" s="387"/>
      <c r="AD33" s="386"/>
      <c r="AE33" s="387"/>
      <c r="AF33" s="387"/>
      <c r="AG33" s="387"/>
      <c r="AH33" s="531"/>
      <c r="AI33" s="386"/>
      <c r="AJ33" s="387"/>
      <c r="AK33" s="387"/>
      <c r="AL33" s="387"/>
      <c r="AM33" s="531"/>
      <c r="AN33" s="386"/>
      <c r="AO33" s="387"/>
      <c r="AP33" s="387"/>
      <c r="AQ33" s="387"/>
      <c r="AR33" s="388"/>
      <c r="AS33" s="450"/>
      <c r="AT33" s="390"/>
      <c r="AU33" s="389"/>
      <c r="AV33" s="385"/>
    </row>
    <row r="34" spans="2:48" x14ac:dyDescent="0.2">
      <c r="B34" s="566"/>
      <c r="C34" s="18">
        <v>2.1</v>
      </c>
      <c r="D34" s="20" t="s">
        <v>162</v>
      </c>
      <c r="E34" s="105"/>
      <c r="F34" s="386"/>
      <c r="G34" s="387"/>
      <c r="H34" s="387"/>
      <c r="I34" s="387"/>
      <c r="J34" s="531"/>
      <c r="K34" s="386"/>
      <c r="L34" s="387"/>
      <c r="M34" s="387"/>
      <c r="N34" s="387"/>
      <c r="O34" s="531"/>
      <c r="P34" s="386"/>
      <c r="Q34" s="387"/>
      <c r="R34" s="387"/>
      <c r="S34" s="387"/>
      <c r="T34" s="531"/>
      <c r="U34" s="386"/>
      <c r="V34" s="387"/>
      <c r="W34" s="387"/>
      <c r="X34" s="386"/>
      <c r="Y34" s="393"/>
      <c r="Z34" s="387"/>
      <c r="AA34" s="386"/>
      <c r="AB34" s="393"/>
      <c r="AC34" s="387"/>
      <c r="AD34" s="386"/>
      <c r="AE34" s="387"/>
      <c r="AF34" s="387"/>
      <c r="AG34" s="387"/>
      <c r="AH34" s="531"/>
      <c r="AI34" s="386"/>
      <c r="AJ34" s="387"/>
      <c r="AK34" s="387"/>
      <c r="AL34" s="387"/>
      <c r="AM34" s="531"/>
      <c r="AN34" s="386"/>
      <c r="AO34" s="387"/>
      <c r="AP34" s="387"/>
      <c r="AQ34" s="387"/>
      <c r="AR34" s="388"/>
      <c r="AS34" s="419"/>
      <c r="AT34" s="392"/>
      <c r="AU34" s="391"/>
      <c r="AV34" s="385"/>
    </row>
    <row r="35" spans="2:48" x14ac:dyDescent="0.2">
      <c r="B35" s="566"/>
      <c r="C35" s="18"/>
      <c r="D35" s="20" t="s">
        <v>233</v>
      </c>
      <c r="E35" s="105" t="s">
        <v>99</v>
      </c>
      <c r="F35" s="75"/>
      <c r="G35" s="106"/>
      <c r="H35" s="106"/>
      <c r="I35" s="106"/>
      <c r="J35" s="532"/>
      <c r="K35" s="75"/>
      <c r="L35" s="106"/>
      <c r="M35" s="106"/>
      <c r="N35" s="106"/>
      <c r="O35" s="532"/>
      <c r="P35" s="75"/>
      <c r="Q35" s="106"/>
      <c r="R35" s="106"/>
      <c r="S35" s="106"/>
      <c r="T35" s="532"/>
      <c r="U35" s="75"/>
      <c r="V35" s="106"/>
      <c r="W35" s="106"/>
      <c r="X35" s="75"/>
      <c r="Y35" s="240"/>
      <c r="Z35" s="106"/>
      <c r="AA35" s="75"/>
      <c r="AB35" s="240"/>
      <c r="AC35" s="106"/>
      <c r="AD35" s="75"/>
      <c r="AE35" s="106"/>
      <c r="AF35" s="106"/>
      <c r="AG35" s="106"/>
      <c r="AH35" s="532"/>
      <c r="AI35" s="75"/>
      <c r="AJ35" s="106"/>
      <c r="AK35" s="106"/>
      <c r="AL35" s="106"/>
      <c r="AM35" s="532"/>
      <c r="AN35" s="75"/>
      <c r="AO35" s="106"/>
      <c r="AP35" s="106"/>
      <c r="AQ35" s="106"/>
      <c r="AR35" s="138"/>
      <c r="AS35" s="66"/>
      <c r="AT35" s="59"/>
      <c r="AU35" s="60"/>
      <c r="AV35" s="262"/>
    </row>
    <row r="36" spans="2:48" ht="28.5" customHeight="1" x14ac:dyDescent="0.2">
      <c r="B36" s="566"/>
      <c r="C36" s="18"/>
      <c r="D36" s="19" t="s">
        <v>220</v>
      </c>
      <c r="E36" s="105"/>
      <c r="F36" s="263"/>
      <c r="G36" s="76"/>
      <c r="H36" s="76"/>
      <c r="I36" s="76"/>
      <c r="J36" s="533"/>
      <c r="K36" s="263"/>
      <c r="L36" s="76"/>
      <c r="M36" s="76"/>
      <c r="N36" s="76"/>
      <c r="O36" s="533"/>
      <c r="P36" s="263"/>
      <c r="Q36" s="76"/>
      <c r="R36" s="76"/>
      <c r="S36" s="76"/>
      <c r="T36" s="533"/>
      <c r="U36" s="263"/>
      <c r="V36" s="77"/>
      <c r="W36" s="78"/>
      <c r="X36" s="263"/>
      <c r="Y36" s="77"/>
      <c r="Z36" s="78"/>
      <c r="AA36" s="263"/>
      <c r="AB36" s="77"/>
      <c r="AC36" s="78"/>
      <c r="AD36" s="263"/>
      <c r="AE36" s="106"/>
      <c r="AF36" s="106"/>
      <c r="AG36" s="106"/>
      <c r="AH36" s="532"/>
      <c r="AI36" s="263"/>
      <c r="AJ36" s="106"/>
      <c r="AK36" s="106"/>
      <c r="AL36" s="106"/>
      <c r="AM36" s="532"/>
      <c r="AN36" s="263"/>
      <c r="AO36" s="76"/>
      <c r="AP36" s="76"/>
      <c r="AQ36" s="76"/>
      <c r="AR36" s="78"/>
      <c r="AS36" s="454"/>
      <c r="AT36" s="267"/>
      <c r="AU36" s="266"/>
      <c r="AV36" s="262"/>
    </row>
    <row r="37" spans="2:48" s="7" customFormat="1" x14ac:dyDescent="0.2">
      <c r="B37" s="572"/>
      <c r="C37" s="18">
        <v>2.2000000000000002</v>
      </c>
      <c r="D37" s="20" t="s">
        <v>138</v>
      </c>
      <c r="E37" s="571"/>
      <c r="F37" s="386"/>
      <c r="G37" s="387"/>
      <c r="H37" s="387"/>
      <c r="I37" s="387"/>
      <c r="J37" s="531"/>
      <c r="K37" s="386"/>
      <c r="L37" s="387"/>
      <c r="M37" s="387"/>
      <c r="N37" s="387"/>
      <c r="O37" s="531"/>
      <c r="P37" s="386"/>
      <c r="Q37" s="387"/>
      <c r="R37" s="387"/>
      <c r="S37" s="387"/>
      <c r="T37" s="531"/>
      <c r="U37" s="386"/>
      <c r="V37" s="393"/>
      <c r="W37" s="387"/>
      <c r="X37" s="386"/>
      <c r="Y37" s="393"/>
      <c r="Z37" s="387"/>
      <c r="AA37" s="386"/>
      <c r="AB37" s="393"/>
      <c r="AC37" s="387"/>
      <c r="AD37" s="386"/>
      <c r="AE37" s="387"/>
      <c r="AF37" s="387"/>
      <c r="AG37" s="387"/>
      <c r="AH37" s="531"/>
      <c r="AI37" s="386"/>
      <c r="AJ37" s="387"/>
      <c r="AK37" s="387"/>
      <c r="AL37" s="387"/>
      <c r="AM37" s="531"/>
      <c r="AN37" s="386"/>
      <c r="AO37" s="387"/>
      <c r="AP37" s="387"/>
      <c r="AQ37" s="387"/>
      <c r="AR37" s="388"/>
      <c r="AS37" s="450"/>
      <c r="AT37" s="390"/>
      <c r="AU37" s="389"/>
      <c r="AV37" s="385"/>
    </row>
    <row r="38" spans="2:48" s="7" customFormat="1" ht="25.5" x14ac:dyDescent="0.2">
      <c r="B38" s="572"/>
      <c r="C38" s="18"/>
      <c r="D38" s="19" t="s">
        <v>213</v>
      </c>
      <c r="E38" s="105" t="s">
        <v>10</v>
      </c>
      <c r="F38" s="75"/>
      <c r="G38" s="106"/>
      <c r="H38" s="106"/>
      <c r="I38" s="240"/>
      <c r="J38" s="241"/>
      <c r="K38" s="75"/>
      <c r="L38" s="106"/>
      <c r="M38" s="106"/>
      <c r="N38" s="240"/>
      <c r="O38" s="241"/>
      <c r="P38" s="75"/>
      <c r="Q38" s="106"/>
      <c r="R38" s="106"/>
      <c r="S38" s="240"/>
      <c r="T38" s="241"/>
      <c r="U38" s="75"/>
      <c r="V38" s="240"/>
      <c r="W38" s="138"/>
      <c r="X38" s="75"/>
      <c r="Y38" s="240"/>
      <c r="Z38" s="138"/>
      <c r="AA38" s="75"/>
      <c r="AB38" s="240"/>
      <c r="AC38" s="138"/>
      <c r="AD38" s="75"/>
      <c r="AE38" s="106"/>
      <c r="AF38" s="106"/>
      <c r="AG38" s="240"/>
      <c r="AH38" s="241"/>
      <c r="AI38" s="75"/>
      <c r="AJ38" s="106"/>
      <c r="AK38" s="106"/>
      <c r="AL38" s="240"/>
      <c r="AM38" s="241"/>
      <c r="AN38" s="75"/>
      <c r="AO38" s="106"/>
      <c r="AP38" s="106"/>
      <c r="AQ38" s="240"/>
      <c r="AR38" s="242"/>
      <c r="AS38" s="66"/>
      <c r="AT38" s="59"/>
      <c r="AU38" s="60"/>
      <c r="AV38" s="262"/>
    </row>
    <row r="39" spans="2:48" s="7" customFormat="1" ht="25.5" x14ac:dyDescent="0.2">
      <c r="B39" s="572"/>
      <c r="C39" s="18"/>
      <c r="D39" s="19" t="s">
        <v>169</v>
      </c>
      <c r="E39" s="105"/>
      <c r="F39" s="263"/>
      <c r="G39" s="76"/>
      <c r="H39" s="76"/>
      <c r="I39" s="76"/>
      <c r="J39" s="533"/>
      <c r="K39" s="263"/>
      <c r="L39" s="76"/>
      <c r="M39" s="76"/>
      <c r="N39" s="76"/>
      <c r="O39" s="533"/>
      <c r="P39" s="263"/>
      <c r="Q39" s="76"/>
      <c r="R39" s="76"/>
      <c r="S39" s="76"/>
      <c r="T39" s="533"/>
      <c r="U39" s="263"/>
      <c r="V39" s="77"/>
      <c r="W39" s="78"/>
      <c r="X39" s="263"/>
      <c r="Y39" s="77"/>
      <c r="Z39" s="78"/>
      <c r="AA39" s="263"/>
      <c r="AB39" s="77"/>
      <c r="AC39" s="78"/>
      <c r="AD39" s="263"/>
      <c r="AE39" s="106"/>
      <c r="AF39" s="106"/>
      <c r="AG39" s="240"/>
      <c r="AH39" s="241"/>
      <c r="AI39" s="263"/>
      <c r="AJ39" s="106"/>
      <c r="AK39" s="106"/>
      <c r="AL39" s="240"/>
      <c r="AM39" s="241"/>
      <c r="AN39" s="263"/>
      <c r="AO39" s="76"/>
      <c r="AP39" s="76"/>
      <c r="AQ39" s="76"/>
      <c r="AR39" s="78"/>
      <c r="AS39" s="454"/>
      <c r="AT39" s="267"/>
      <c r="AU39" s="266"/>
      <c r="AV39" s="262"/>
    </row>
    <row r="40" spans="2:48" x14ac:dyDescent="0.2">
      <c r="B40" s="566"/>
      <c r="C40" s="18">
        <v>2.2999999999999998</v>
      </c>
      <c r="D40" s="20" t="s">
        <v>94</v>
      </c>
      <c r="E40" s="105" t="s">
        <v>97</v>
      </c>
      <c r="F40" s="75"/>
      <c r="G40" s="106"/>
      <c r="H40" s="106"/>
      <c r="I40" s="106"/>
      <c r="J40" s="532"/>
      <c r="K40" s="75"/>
      <c r="L40" s="106"/>
      <c r="M40" s="106"/>
      <c r="N40" s="106"/>
      <c r="O40" s="532"/>
      <c r="P40" s="75"/>
      <c r="Q40" s="106"/>
      <c r="R40" s="106"/>
      <c r="S40" s="106"/>
      <c r="T40" s="532"/>
      <c r="U40" s="75"/>
      <c r="V40" s="240"/>
      <c r="W40" s="106"/>
      <c r="X40" s="75"/>
      <c r="Y40" s="106"/>
      <c r="Z40" s="106"/>
      <c r="AA40" s="75"/>
      <c r="AB40" s="106"/>
      <c r="AC40" s="106"/>
      <c r="AD40" s="75"/>
      <c r="AE40" s="106"/>
      <c r="AF40" s="106"/>
      <c r="AG40" s="106"/>
      <c r="AH40" s="532"/>
      <c r="AI40" s="75"/>
      <c r="AJ40" s="106"/>
      <c r="AK40" s="106"/>
      <c r="AL40" s="106"/>
      <c r="AM40" s="532"/>
      <c r="AN40" s="75"/>
      <c r="AO40" s="106"/>
      <c r="AP40" s="106"/>
      <c r="AQ40" s="106"/>
      <c r="AR40" s="138"/>
      <c r="AS40" s="66"/>
      <c r="AT40" s="59"/>
      <c r="AU40" s="60"/>
      <c r="AV40" s="262"/>
    </row>
    <row r="41" spans="2:48" s="7" customFormat="1" x14ac:dyDescent="0.2">
      <c r="B41" s="572"/>
      <c r="C41" s="18">
        <v>2.4</v>
      </c>
      <c r="D41" s="20" t="s">
        <v>139</v>
      </c>
      <c r="E41" s="568"/>
      <c r="F41" s="386"/>
      <c r="G41" s="387"/>
      <c r="H41" s="387"/>
      <c r="I41" s="387"/>
      <c r="J41" s="531"/>
      <c r="K41" s="386"/>
      <c r="L41" s="387"/>
      <c r="M41" s="387"/>
      <c r="N41" s="387"/>
      <c r="O41" s="531"/>
      <c r="P41" s="386"/>
      <c r="Q41" s="387"/>
      <c r="R41" s="387"/>
      <c r="S41" s="387"/>
      <c r="T41" s="531"/>
      <c r="U41" s="386"/>
      <c r="V41" s="393"/>
      <c r="W41" s="387"/>
      <c r="X41" s="386"/>
      <c r="Y41" s="387"/>
      <c r="Z41" s="387"/>
      <c r="AA41" s="386"/>
      <c r="AB41" s="387"/>
      <c r="AC41" s="387"/>
      <c r="AD41" s="386"/>
      <c r="AE41" s="387"/>
      <c r="AF41" s="387"/>
      <c r="AG41" s="387"/>
      <c r="AH41" s="531"/>
      <c r="AI41" s="386"/>
      <c r="AJ41" s="387"/>
      <c r="AK41" s="387"/>
      <c r="AL41" s="387"/>
      <c r="AM41" s="531"/>
      <c r="AN41" s="386"/>
      <c r="AO41" s="387"/>
      <c r="AP41" s="387"/>
      <c r="AQ41" s="387"/>
      <c r="AR41" s="388"/>
      <c r="AS41" s="419"/>
      <c r="AT41" s="392"/>
      <c r="AU41" s="391"/>
      <c r="AV41" s="385"/>
    </row>
    <row r="42" spans="2:48" s="7" customFormat="1" ht="25.5" x14ac:dyDescent="0.2">
      <c r="B42" s="572"/>
      <c r="C42" s="18"/>
      <c r="D42" s="19" t="s">
        <v>214</v>
      </c>
      <c r="E42" s="105" t="s">
        <v>11</v>
      </c>
      <c r="F42" s="75"/>
      <c r="G42" s="106"/>
      <c r="H42" s="106"/>
      <c r="I42" s="240"/>
      <c r="J42" s="241"/>
      <c r="K42" s="75"/>
      <c r="L42" s="106"/>
      <c r="M42" s="106"/>
      <c r="N42" s="240"/>
      <c r="O42" s="241"/>
      <c r="P42" s="75"/>
      <c r="Q42" s="106"/>
      <c r="R42" s="106"/>
      <c r="S42" s="240"/>
      <c r="T42" s="241"/>
      <c r="U42" s="75"/>
      <c r="V42" s="240"/>
      <c r="W42" s="138"/>
      <c r="X42" s="75"/>
      <c r="Y42" s="240"/>
      <c r="Z42" s="138"/>
      <c r="AA42" s="75"/>
      <c r="AB42" s="240"/>
      <c r="AC42" s="138"/>
      <c r="AD42" s="75"/>
      <c r="AE42" s="106"/>
      <c r="AF42" s="106"/>
      <c r="AG42" s="240"/>
      <c r="AH42" s="241"/>
      <c r="AI42" s="75"/>
      <c r="AJ42" s="106"/>
      <c r="AK42" s="106"/>
      <c r="AL42" s="240"/>
      <c r="AM42" s="241"/>
      <c r="AN42" s="75"/>
      <c r="AO42" s="106"/>
      <c r="AP42" s="106"/>
      <c r="AQ42" s="240"/>
      <c r="AR42" s="242"/>
      <c r="AS42" s="66"/>
      <c r="AT42" s="59"/>
      <c r="AU42" s="60"/>
      <c r="AV42" s="262"/>
    </row>
    <row r="43" spans="2:48" s="7" customFormat="1" ht="25.5" x14ac:dyDescent="0.2">
      <c r="B43" s="572"/>
      <c r="C43" s="18"/>
      <c r="D43" s="19" t="s">
        <v>168</v>
      </c>
      <c r="E43" s="105"/>
      <c r="F43" s="263"/>
      <c r="G43" s="76"/>
      <c r="H43" s="76"/>
      <c r="I43" s="76"/>
      <c r="J43" s="533"/>
      <c r="K43" s="263"/>
      <c r="L43" s="76"/>
      <c r="M43" s="76"/>
      <c r="N43" s="76"/>
      <c r="O43" s="533"/>
      <c r="P43" s="263"/>
      <c r="Q43" s="76"/>
      <c r="R43" s="76"/>
      <c r="S43" s="76"/>
      <c r="T43" s="533"/>
      <c r="U43" s="263"/>
      <c r="V43" s="77"/>
      <c r="W43" s="78"/>
      <c r="X43" s="263"/>
      <c r="Y43" s="77"/>
      <c r="Z43" s="78"/>
      <c r="AA43" s="263"/>
      <c r="AB43" s="77"/>
      <c r="AC43" s="78"/>
      <c r="AD43" s="263"/>
      <c r="AE43" s="106"/>
      <c r="AF43" s="106"/>
      <c r="AG43" s="240"/>
      <c r="AH43" s="241"/>
      <c r="AI43" s="263"/>
      <c r="AJ43" s="106"/>
      <c r="AK43" s="106"/>
      <c r="AL43" s="240"/>
      <c r="AM43" s="241"/>
      <c r="AN43" s="263"/>
      <c r="AO43" s="76"/>
      <c r="AP43" s="76"/>
      <c r="AQ43" s="76"/>
      <c r="AR43" s="78"/>
      <c r="AS43" s="454"/>
      <c r="AT43" s="267"/>
      <c r="AU43" s="266"/>
      <c r="AV43" s="262"/>
    </row>
    <row r="44" spans="2:48" x14ac:dyDescent="0.2">
      <c r="B44" s="566"/>
      <c r="C44" s="18">
        <v>2.5</v>
      </c>
      <c r="D44" s="20" t="s">
        <v>95</v>
      </c>
      <c r="E44" s="105" t="s">
        <v>98</v>
      </c>
      <c r="F44" s="75"/>
      <c r="G44" s="106"/>
      <c r="H44" s="106"/>
      <c r="I44" s="106"/>
      <c r="J44" s="532"/>
      <c r="K44" s="75"/>
      <c r="L44" s="106"/>
      <c r="M44" s="106"/>
      <c r="N44" s="106"/>
      <c r="O44" s="532"/>
      <c r="P44" s="75"/>
      <c r="Q44" s="106"/>
      <c r="R44" s="106"/>
      <c r="S44" s="106"/>
      <c r="T44" s="532"/>
      <c r="U44" s="75"/>
      <c r="V44" s="106"/>
      <c r="W44" s="106"/>
      <c r="X44" s="75"/>
      <c r="Y44" s="240"/>
      <c r="Z44" s="106"/>
      <c r="AA44" s="75"/>
      <c r="AB44" s="240"/>
      <c r="AC44" s="106"/>
      <c r="AD44" s="75"/>
      <c r="AE44" s="106"/>
      <c r="AF44" s="106"/>
      <c r="AG44" s="106"/>
      <c r="AH44" s="532"/>
      <c r="AI44" s="75"/>
      <c r="AJ44" s="106"/>
      <c r="AK44" s="106"/>
      <c r="AL44" s="106"/>
      <c r="AM44" s="532"/>
      <c r="AN44" s="75"/>
      <c r="AO44" s="106"/>
      <c r="AP44" s="106"/>
      <c r="AQ44" s="106"/>
      <c r="AR44" s="138"/>
      <c r="AS44" s="66"/>
      <c r="AT44" s="59"/>
      <c r="AU44" s="60"/>
      <c r="AV44" s="262"/>
    </row>
    <row r="45" spans="2:48" s="7" customFormat="1" x14ac:dyDescent="0.2">
      <c r="B45" s="572"/>
      <c r="C45" s="18">
        <v>2.6</v>
      </c>
      <c r="D45" s="20" t="s">
        <v>140</v>
      </c>
      <c r="E45" s="568"/>
      <c r="F45" s="386"/>
      <c r="G45" s="387"/>
      <c r="H45" s="387"/>
      <c r="I45" s="387"/>
      <c r="J45" s="531"/>
      <c r="K45" s="386"/>
      <c r="L45" s="387"/>
      <c r="M45" s="387"/>
      <c r="N45" s="387"/>
      <c r="O45" s="531"/>
      <c r="P45" s="386"/>
      <c r="Q45" s="387"/>
      <c r="R45" s="387"/>
      <c r="S45" s="387"/>
      <c r="T45" s="531"/>
      <c r="U45" s="386"/>
      <c r="V45" s="387"/>
      <c r="W45" s="387"/>
      <c r="X45" s="386"/>
      <c r="Y45" s="393"/>
      <c r="Z45" s="387"/>
      <c r="AA45" s="386"/>
      <c r="AB45" s="393"/>
      <c r="AC45" s="387"/>
      <c r="AD45" s="386"/>
      <c r="AE45" s="387"/>
      <c r="AF45" s="387"/>
      <c r="AG45" s="387"/>
      <c r="AH45" s="531"/>
      <c r="AI45" s="386"/>
      <c r="AJ45" s="387"/>
      <c r="AK45" s="387"/>
      <c r="AL45" s="387"/>
      <c r="AM45" s="531"/>
      <c r="AN45" s="386"/>
      <c r="AO45" s="387"/>
      <c r="AP45" s="387"/>
      <c r="AQ45" s="387"/>
      <c r="AR45" s="388"/>
      <c r="AS45" s="419"/>
      <c r="AT45" s="392"/>
      <c r="AU45" s="391"/>
      <c r="AV45" s="385"/>
    </row>
    <row r="46" spans="2:48" s="7" customFormat="1" x14ac:dyDescent="0.2">
      <c r="B46" s="572"/>
      <c r="C46" s="18"/>
      <c r="D46" s="20" t="s">
        <v>178</v>
      </c>
      <c r="E46" s="105" t="s">
        <v>12</v>
      </c>
      <c r="F46" s="75"/>
      <c r="G46" s="106"/>
      <c r="H46" s="106"/>
      <c r="I46" s="106"/>
      <c r="J46" s="532"/>
      <c r="K46" s="75"/>
      <c r="L46" s="106"/>
      <c r="M46" s="106"/>
      <c r="N46" s="106"/>
      <c r="O46" s="532"/>
      <c r="P46" s="75"/>
      <c r="Q46" s="106"/>
      <c r="R46" s="106"/>
      <c r="S46" s="106"/>
      <c r="T46" s="532"/>
      <c r="U46" s="75"/>
      <c r="V46" s="106"/>
      <c r="W46" s="106"/>
      <c r="X46" s="75"/>
      <c r="Y46" s="240"/>
      <c r="Z46" s="106"/>
      <c r="AA46" s="75"/>
      <c r="AB46" s="240"/>
      <c r="AC46" s="106"/>
      <c r="AD46" s="75"/>
      <c r="AE46" s="106"/>
      <c r="AF46" s="106"/>
      <c r="AG46" s="106"/>
      <c r="AH46" s="532"/>
      <c r="AI46" s="75"/>
      <c r="AJ46" s="106"/>
      <c r="AK46" s="106"/>
      <c r="AL46" s="106"/>
      <c r="AM46" s="532"/>
      <c r="AN46" s="75"/>
      <c r="AO46" s="106"/>
      <c r="AP46" s="106"/>
      <c r="AQ46" s="106"/>
      <c r="AR46" s="138"/>
      <c r="AS46" s="66"/>
      <c r="AT46" s="59"/>
      <c r="AU46" s="60"/>
      <c r="AV46" s="262"/>
    </row>
    <row r="47" spans="2:48" s="7" customFormat="1" x14ac:dyDescent="0.2">
      <c r="B47" s="572"/>
      <c r="C47" s="18"/>
      <c r="D47" s="19" t="s">
        <v>179</v>
      </c>
      <c r="E47" s="105"/>
      <c r="F47" s="263"/>
      <c r="G47" s="76"/>
      <c r="H47" s="76"/>
      <c r="I47" s="76"/>
      <c r="J47" s="533"/>
      <c r="K47" s="263"/>
      <c r="L47" s="76"/>
      <c r="M47" s="76"/>
      <c r="N47" s="76"/>
      <c r="O47" s="533"/>
      <c r="P47" s="263"/>
      <c r="Q47" s="76"/>
      <c r="R47" s="76"/>
      <c r="S47" s="76"/>
      <c r="T47" s="533"/>
      <c r="U47" s="263"/>
      <c r="V47" s="77"/>
      <c r="W47" s="78"/>
      <c r="X47" s="263"/>
      <c r="Y47" s="77"/>
      <c r="Z47" s="78"/>
      <c r="AA47" s="263"/>
      <c r="AB47" s="77"/>
      <c r="AC47" s="78"/>
      <c r="AD47" s="263"/>
      <c r="AE47" s="106"/>
      <c r="AF47" s="106"/>
      <c r="AG47" s="106"/>
      <c r="AH47" s="532"/>
      <c r="AI47" s="263"/>
      <c r="AJ47" s="106"/>
      <c r="AK47" s="106"/>
      <c r="AL47" s="106"/>
      <c r="AM47" s="532"/>
      <c r="AN47" s="263"/>
      <c r="AO47" s="76"/>
      <c r="AP47" s="76"/>
      <c r="AQ47" s="76"/>
      <c r="AR47" s="78"/>
      <c r="AS47" s="454"/>
      <c r="AT47" s="267"/>
      <c r="AU47" s="266"/>
      <c r="AV47" s="262"/>
    </row>
    <row r="48" spans="2:48" x14ac:dyDescent="0.2">
      <c r="B48" s="566"/>
      <c r="C48" s="18">
        <v>2.7</v>
      </c>
      <c r="D48" s="20" t="s">
        <v>73</v>
      </c>
      <c r="E48" s="105" t="s">
        <v>13</v>
      </c>
      <c r="F48" s="75"/>
      <c r="G48" s="76"/>
      <c r="H48" s="76"/>
      <c r="I48" s="76"/>
      <c r="J48" s="533"/>
      <c r="K48" s="75"/>
      <c r="L48" s="76"/>
      <c r="M48" s="76"/>
      <c r="N48" s="76"/>
      <c r="O48" s="533"/>
      <c r="P48" s="75"/>
      <c r="Q48" s="76"/>
      <c r="R48" s="76"/>
      <c r="S48" s="76"/>
      <c r="T48" s="533"/>
      <c r="U48" s="75"/>
      <c r="V48" s="76"/>
      <c r="W48" s="76"/>
      <c r="X48" s="75"/>
      <c r="Y48" s="77"/>
      <c r="Z48" s="76"/>
      <c r="AA48" s="75"/>
      <c r="AB48" s="77"/>
      <c r="AC48" s="76"/>
      <c r="AD48" s="75"/>
      <c r="AE48" s="106"/>
      <c r="AF48" s="106"/>
      <c r="AG48" s="106"/>
      <c r="AH48" s="532"/>
      <c r="AI48" s="75"/>
      <c r="AJ48" s="106"/>
      <c r="AK48" s="106"/>
      <c r="AL48" s="106"/>
      <c r="AM48" s="532"/>
      <c r="AN48" s="75"/>
      <c r="AO48" s="76"/>
      <c r="AP48" s="76"/>
      <c r="AQ48" s="76"/>
      <c r="AR48" s="78"/>
      <c r="AS48" s="103"/>
      <c r="AT48" s="61"/>
      <c r="AU48" s="62"/>
      <c r="AV48" s="262"/>
    </row>
    <row r="49" spans="2:48" x14ac:dyDescent="0.2">
      <c r="B49" s="566"/>
      <c r="C49" s="18">
        <v>2.8</v>
      </c>
      <c r="D49" s="20" t="s">
        <v>103</v>
      </c>
      <c r="E49" s="571"/>
      <c r="F49" s="386"/>
      <c r="G49" s="387"/>
      <c r="H49" s="387"/>
      <c r="I49" s="387"/>
      <c r="J49" s="531"/>
      <c r="K49" s="386"/>
      <c r="L49" s="387"/>
      <c r="M49" s="387"/>
      <c r="N49" s="387"/>
      <c r="O49" s="531"/>
      <c r="P49" s="386"/>
      <c r="Q49" s="387"/>
      <c r="R49" s="387"/>
      <c r="S49" s="387"/>
      <c r="T49" s="531"/>
      <c r="U49" s="386"/>
      <c r="V49" s="387"/>
      <c r="W49" s="387"/>
      <c r="X49" s="386"/>
      <c r="Y49" s="387"/>
      <c r="Z49" s="387"/>
      <c r="AA49" s="386"/>
      <c r="AB49" s="387"/>
      <c r="AC49" s="387"/>
      <c r="AD49" s="386"/>
      <c r="AE49" s="387"/>
      <c r="AF49" s="387"/>
      <c r="AG49" s="387"/>
      <c r="AH49" s="531"/>
      <c r="AI49" s="386"/>
      <c r="AJ49" s="387"/>
      <c r="AK49" s="387"/>
      <c r="AL49" s="387"/>
      <c r="AM49" s="531"/>
      <c r="AN49" s="386"/>
      <c r="AO49" s="387"/>
      <c r="AP49" s="387"/>
      <c r="AQ49" s="387"/>
      <c r="AR49" s="388"/>
      <c r="AS49" s="450"/>
      <c r="AT49" s="390"/>
      <c r="AU49" s="389"/>
      <c r="AV49" s="385"/>
    </row>
    <row r="50" spans="2:48" ht="28.5" customHeight="1" x14ac:dyDescent="0.2">
      <c r="B50" s="566"/>
      <c r="C50" s="18"/>
      <c r="D50" s="19" t="s">
        <v>232</v>
      </c>
      <c r="E50" s="105" t="s">
        <v>64</v>
      </c>
      <c r="F50" s="75"/>
      <c r="G50" s="106"/>
      <c r="H50" s="106"/>
      <c r="I50" s="106"/>
      <c r="J50" s="532"/>
      <c r="K50" s="75"/>
      <c r="L50" s="106"/>
      <c r="M50" s="106"/>
      <c r="N50" s="106"/>
      <c r="O50" s="532"/>
      <c r="P50" s="75"/>
      <c r="Q50" s="106"/>
      <c r="R50" s="106"/>
      <c r="S50" s="106"/>
      <c r="T50" s="532"/>
      <c r="U50" s="75"/>
      <c r="V50" s="106"/>
      <c r="W50" s="106"/>
      <c r="X50" s="75"/>
      <c r="Y50" s="106"/>
      <c r="Z50" s="106"/>
      <c r="AA50" s="75"/>
      <c r="AB50" s="106"/>
      <c r="AC50" s="106"/>
      <c r="AD50" s="75"/>
      <c r="AE50" s="106"/>
      <c r="AF50" s="106"/>
      <c r="AG50" s="106"/>
      <c r="AH50" s="532"/>
      <c r="AI50" s="75"/>
      <c r="AJ50" s="106"/>
      <c r="AK50" s="106"/>
      <c r="AL50" s="106"/>
      <c r="AM50" s="532"/>
      <c r="AN50" s="75"/>
      <c r="AO50" s="106"/>
      <c r="AP50" s="106"/>
      <c r="AQ50" s="106"/>
      <c r="AR50" s="138"/>
      <c r="AS50" s="452"/>
      <c r="AT50" s="139"/>
      <c r="AU50" s="79"/>
      <c r="AV50" s="262"/>
    </row>
    <row r="51" spans="2:48" ht="27.95" customHeight="1" x14ac:dyDescent="0.2">
      <c r="B51" s="566"/>
      <c r="C51" s="18"/>
      <c r="D51" s="19" t="s">
        <v>170</v>
      </c>
      <c r="E51" s="105"/>
      <c r="F51" s="263"/>
      <c r="G51" s="76"/>
      <c r="H51" s="76"/>
      <c r="I51" s="76"/>
      <c r="J51" s="533"/>
      <c r="K51" s="263"/>
      <c r="L51" s="76"/>
      <c r="M51" s="76"/>
      <c r="N51" s="76"/>
      <c r="O51" s="533"/>
      <c r="P51" s="263"/>
      <c r="Q51" s="76"/>
      <c r="R51" s="76"/>
      <c r="S51" s="76"/>
      <c r="T51" s="533"/>
      <c r="U51" s="263"/>
      <c r="V51" s="76"/>
      <c r="W51" s="76"/>
      <c r="X51" s="263"/>
      <c r="Y51" s="76"/>
      <c r="Z51" s="76"/>
      <c r="AA51" s="263"/>
      <c r="AB51" s="76"/>
      <c r="AC51" s="76"/>
      <c r="AD51" s="263"/>
      <c r="AE51" s="106"/>
      <c r="AF51" s="106"/>
      <c r="AG51" s="106"/>
      <c r="AH51" s="532"/>
      <c r="AI51" s="263"/>
      <c r="AJ51" s="106"/>
      <c r="AK51" s="106"/>
      <c r="AL51" s="106"/>
      <c r="AM51" s="532"/>
      <c r="AN51" s="263"/>
      <c r="AO51" s="76"/>
      <c r="AP51" s="76"/>
      <c r="AQ51" s="76"/>
      <c r="AR51" s="78"/>
      <c r="AS51" s="453"/>
      <c r="AT51" s="265"/>
      <c r="AU51" s="264"/>
      <c r="AV51" s="262"/>
    </row>
    <row r="52" spans="2:48" x14ac:dyDescent="0.2">
      <c r="B52" s="566"/>
      <c r="C52" s="18">
        <v>2.9</v>
      </c>
      <c r="D52" s="20" t="s">
        <v>141</v>
      </c>
      <c r="E52" s="568"/>
      <c r="F52" s="386"/>
      <c r="G52" s="387"/>
      <c r="H52" s="387"/>
      <c r="I52" s="387"/>
      <c r="J52" s="531"/>
      <c r="K52" s="386"/>
      <c r="L52" s="387"/>
      <c r="M52" s="387"/>
      <c r="N52" s="387"/>
      <c r="O52" s="531"/>
      <c r="P52" s="386"/>
      <c r="Q52" s="387"/>
      <c r="R52" s="387"/>
      <c r="S52" s="387"/>
      <c r="T52" s="531"/>
      <c r="U52" s="386"/>
      <c r="V52" s="387"/>
      <c r="W52" s="387"/>
      <c r="X52" s="386"/>
      <c r="Y52" s="387"/>
      <c r="Z52" s="387"/>
      <c r="AA52" s="386"/>
      <c r="AB52" s="387"/>
      <c r="AC52" s="387"/>
      <c r="AD52" s="386"/>
      <c r="AE52" s="387"/>
      <c r="AF52" s="387"/>
      <c r="AG52" s="387"/>
      <c r="AH52" s="531"/>
      <c r="AI52" s="386"/>
      <c r="AJ52" s="387"/>
      <c r="AK52" s="387"/>
      <c r="AL52" s="387"/>
      <c r="AM52" s="531"/>
      <c r="AN52" s="386"/>
      <c r="AO52" s="387"/>
      <c r="AP52" s="387"/>
      <c r="AQ52" s="387"/>
      <c r="AR52" s="388"/>
      <c r="AS52" s="450"/>
      <c r="AT52" s="390"/>
      <c r="AU52" s="389"/>
      <c r="AV52" s="385"/>
    </row>
    <row r="53" spans="2:48" x14ac:dyDescent="0.2">
      <c r="B53" s="566"/>
      <c r="C53" s="18"/>
      <c r="D53" s="19" t="s">
        <v>215</v>
      </c>
      <c r="E53" s="105" t="s">
        <v>66</v>
      </c>
      <c r="F53" s="75"/>
      <c r="G53" s="106"/>
      <c r="H53" s="106"/>
      <c r="I53" s="106"/>
      <c r="J53" s="532"/>
      <c r="K53" s="75"/>
      <c r="L53" s="106"/>
      <c r="M53" s="106"/>
      <c r="N53" s="106"/>
      <c r="O53" s="532"/>
      <c r="P53" s="75"/>
      <c r="Q53" s="106"/>
      <c r="R53" s="106"/>
      <c r="S53" s="106"/>
      <c r="T53" s="532"/>
      <c r="U53" s="75"/>
      <c r="V53" s="106"/>
      <c r="W53" s="106"/>
      <c r="X53" s="75"/>
      <c r="Y53" s="106"/>
      <c r="Z53" s="106"/>
      <c r="AA53" s="75"/>
      <c r="AB53" s="106"/>
      <c r="AC53" s="106"/>
      <c r="AD53" s="75"/>
      <c r="AE53" s="106"/>
      <c r="AF53" s="106"/>
      <c r="AG53" s="106"/>
      <c r="AH53" s="532"/>
      <c r="AI53" s="75"/>
      <c r="AJ53" s="106"/>
      <c r="AK53" s="106"/>
      <c r="AL53" s="106"/>
      <c r="AM53" s="532"/>
      <c r="AN53" s="75"/>
      <c r="AO53" s="106"/>
      <c r="AP53" s="106"/>
      <c r="AQ53" s="106"/>
      <c r="AR53" s="138"/>
      <c r="AS53" s="452"/>
      <c r="AT53" s="139"/>
      <c r="AU53" s="79"/>
      <c r="AV53" s="262"/>
    </row>
    <row r="54" spans="2:48" s="7" customFormat="1" ht="25.5" x14ac:dyDescent="0.2">
      <c r="B54" s="572"/>
      <c r="C54" s="18"/>
      <c r="D54" s="19" t="s">
        <v>182</v>
      </c>
      <c r="E54" s="105"/>
      <c r="F54" s="263"/>
      <c r="G54" s="76"/>
      <c r="H54" s="76"/>
      <c r="I54" s="76"/>
      <c r="J54" s="533"/>
      <c r="K54" s="263"/>
      <c r="L54" s="76"/>
      <c r="M54" s="76"/>
      <c r="N54" s="76"/>
      <c r="O54" s="533"/>
      <c r="P54" s="263"/>
      <c r="Q54" s="76"/>
      <c r="R54" s="76"/>
      <c r="S54" s="76"/>
      <c r="T54" s="533"/>
      <c r="U54" s="263"/>
      <c r="V54" s="76"/>
      <c r="W54" s="76"/>
      <c r="X54" s="263"/>
      <c r="Y54" s="76"/>
      <c r="Z54" s="76"/>
      <c r="AA54" s="263"/>
      <c r="AB54" s="76"/>
      <c r="AC54" s="76"/>
      <c r="AD54" s="263"/>
      <c r="AE54" s="106"/>
      <c r="AF54" s="106"/>
      <c r="AG54" s="106"/>
      <c r="AH54" s="532"/>
      <c r="AI54" s="263"/>
      <c r="AJ54" s="106"/>
      <c r="AK54" s="106"/>
      <c r="AL54" s="106"/>
      <c r="AM54" s="532"/>
      <c r="AN54" s="263"/>
      <c r="AO54" s="76"/>
      <c r="AP54" s="76"/>
      <c r="AQ54" s="76"/>
      <c r="AR54" s="78"/>
      <c r="AS54" s="453"/>
      <c r="AT54" s="265"/>
      <c r="AU54" s="264"/>
      <c r="AV54" s="262"/>
    </row>
    <row r="55" spans="2:48" x14ac:dyDescent="0.2">
      <c r="B55" s="566"/>
      <c r="C55" s="37" t="s">
        <v>67</v>
      </c>
      <c r="D55" s="20" t="s">
        <v>102</v>
      </c>
      <c r="E55" s="105" t="s">
        <v>96</v>
      </c>
      <c r="F55" s="75"/>
      <c r="G55" s="240"/>
      <c r="H55" s="240"/>
      <c r="I55" s="240"/>
      <c r="J55" s="241"/>
      <c r="K55" s="75"/>
      <c r="L55" s="240"/>
      <c r="M55" s="240"/>
      <c r="N55" s="240"/>
      <c r="O55" s="241"/>
      <c r="P55" s="75"/>
      <c r="Q55" s="240"/>
      <c r="R55" s="240"/>
      <c r="S55" s="240"/>
      <c r="T55" s="241"/>
      <c r="U55" s="75"/>
      <c r="V55" s="240"/>
      <c r="W55" s="240"/>
      <c r="X55" s="75"/>
      <c r="Y55" s="240"/>
      <c r="Z55" s="240"/>
      <c r="AA55" s="75"/>
      <c r="AB55" s="240"/>
      <c r="AC55" s="240"/>
      <c r="AD55" s="75"/>
      <c r="AE55" s="240"/>
      <c r="AF55" s="240"/>
      <c r="AG55" s="240"/>
      <c r="AH55" s="241"/>
      <c r="AI55" s="75"/>
      <c r="AJ55" s="240"/>
      <c r="AK55" s="240"/>
      <c r="AL55" s="240"/>
      <c r="AM55" s="241"/>
      <c r="AN55" s="75"/>
      <c r="AO55" s="240"/>
      <c r="AP55" s="240"/>
      <c r="AQ55" s="240"/>
      <c r="AR55" s="242"/>
      <c r="AS55" s="452"/>
      <c r="AT55" s="139"/>
      <c r="AU55" s="79"/>
      <c r="AV55" s="262"/>
    </row>
    <row r="56" spans="2:48" x14ac:dyDescent="0.2">
      <c r="B56" s="566"/>
      <c r="C56" s="18">
        <v>2.11</v>
      </c>
      <c r="D56" s="20" t="s">
        <v>117</v>
      </c>
      <c r="E56" s="571"/>
      <c r="F56" s="386"/>
      <c r="G56" s="393"/>
      <c r="H56" s="393"/>
      <c r="I56" s="393"/>
      <c r="J56" s="534"/>
      <c r="K56" s="386"/>
      <c r="L56" s="393"/>
      <c r="M56" s="393"/>
      <c r="N56" s="393"/>
      <c r="O56" s="534"/>
      <c r="P56" s="386"/>
      <c r="Q56" s="393"/>
      <c r="R56" s="393"/>
      <c r="S56" s="393"/>
      <c r="T56" s="534"/>
      <c r="U56" s="386"/>
      <c r="V56" s="393"/>
      <c r="W56" s="393"/>
      <c r="X56" s="386"/>
      <c r="Y56" s="393"/>
      <c r="Z56" s="393"/>
      <c r="AA56" s="386"/>
      <c r="AB56" s="393"/>
      <c r="AC56" s="393"/>
      <c r="AD56" s="386"/>
      <c r="AE56" s="393"/>
      <c r="AF56" s="393"/>
      <c r="AG56" s="393"/>
      <c r="AH56" s="534"/>
      <c r="AI56" s="386"/>
      <c r="AJ56" s="393"/>
      <c r="AK56" s="393"/>
      <c r="AL56" s="393"/>
      <c r="AM56" s="534"/>
      <c r="AN56" s="386"/>
      <c r="AO56" s="393"/>
      <c r="AP56" s="393"/>
      <c r="AQ56" s="393"/>
      <c r="AR56" s="394"/>
      <c r="AS56" s="450"/>
      <c r="AT56" s="390"/>
      <c r="AU56" s="389"/>
      <c r="AV56" s="385"/>
    </row>
    <row r="57" spans="2:48" x14ac:dyDescent="0.2">
      <c r="B57" s="566"/>
      <c r="C57" s="18"/>
      <c r="D57" s="19" t="s">
        <v>221</v>
      </c>
      <c r="E57" s="105" t="s">
        <v>46</v>
      </c>
      <c r="F57" s="75"/>
      <c r="G57" s="77"/>
      <c r="H57" s="77"/>
      <c r="I57" s="77"/>
      <c r="J57" s="528"/>
      <c r="K57" s="75"/>
      <c r="L57" s="77"/>
      <c r="M57" s="77"/>
      <c r="N57" s="77"/>
      <c r="O57" s="528"/>
      <c r="P57" s="75"/>
      <c r="Q57" s="77"/>
      <c r="R57" s="77"/>
      <c r="S57" s="77"/>
      <c r="T57" s="528"/>
      <c r="U57" s="75"/>
      <c r="V57" s="77"/>
      <c r="W57" s="77"/>
      <c r="X57" s="75"/>
      <c r="Y57" s="77"/>
      <c r="Z57" s="77"/>
      <c r="AA57" s="75"/>
      <c r="AB57" s="77"/>
      <c r="AC57" s="77"/>
      <c r="AD57" s="75"/>
      <c r="AE57" s="240"/>
      <c r="AF57" s="240"/>
      <c r="AG57" s="240"/>
      <c r="AH57" s="241"/>
      <c r="AI57" s="75"/>
      <c r="AJ57" s="240"/>
      <c r="AK57" s="240"/>
      <c r="AL57" s="240"/>
      <c r="AM57" s="241"/>
      <c r="AN57" s="75"/>
      <c r="AO57" s="77"/>
      <c r="AP57" s="77"/>
      <c r="AQ57" s="77"/>
      <c r="AR57" s="137"/>
      <c r="AS57" s="452"/>
      <c r="AT57" s="139"/>
      <c r="AU57" s="79"/>
      <c r="AV57" s="262"/>
    </row>
    <row r="58" spans="2:48" x14ac:dyDescent="0.2">
      <c r="B58" s="566"/>
      <c r="C58" s="18"/>
      <c r="D58" s="20" t="s">
        <v>222</v>
      </c>
      <c r="E58" s="105" t="s">
        <v>47</v>
      </c>
      <c r="F58" s="75"/>
      <c r="G58" s="77"/>
      <c r="H58" s="77"/>
      <c r="I58" s="77"/>
      <c r="J58" s="528"/>
      <c r="K58" s="75"/>
      <c r="L58" s="77"/>
      <c r="M58" s="77"/>
      <c r="N58" s="77"/>
      <c r="O58" s="528"/>
      <c r="P58" s="75"/>
      <c r="Q58" s="77"/>
      <c r="R58" s="77"/>
      <c r="S58" s="77"/>
      <c r="T58" s="528"/>
      <c r="U58" s="75"/>
      <c r="V58" s="77"/>
      <c r="W58" s="77"/>
      <c r="X58" s="75"/>
      <c r="Y58" s="77"/>
      <c r="Z58" s="77"/>
      <c r="AA58" s="75"/>
      <c r="AB58" s="77"/>
      <c r="AC58" s="77"/>
      <c r="AD58" s="75"/>
      <c r="AE58" s="240"/>
      <c r="AF58" s="240"/>
      <c r="AG58" s="240"/>
      <c r="AH58" s="241"/>
      <c r="AI58" s="75"/>
      <c r="AJ58" s="240"/>
      <c r="AK58" s="240"/>
      <c r="AL58" s="240"/>
      <c r="AM58" s="241"/>
      <c r="AN58" s="75"/>
      <c r="AO58" s="77"/>
      <c r="AP58" s="77"/>
      <c r="AQ58" s="77"/>
      <c r="AR58" s="137"/>
      <c r="AS58" s="452"/>
      <c r="AT58" s="139"/>
      <c r="AU58" s="79"/>
      <c r="AV58" s="262"/>
    </row>
    <row r="59" spans="2:48" x14ac:dyDescent="0.2">
      <c r="B59" s="566"/>
      <c r="C59" s="18"/>
      <c r="D59" s="20" t="s">
        <v>223</v>
      </c>
      <c r="E59" s="105" t="s">
        <v>48</v>
      </c>
      <c r="F59" s="75"/>
      <c r="G59" s="240"/>
      <c r="H59" s="240"/>
      <c r="I59" s="240"/>
      <c r="J59" s="241"/>
      <c r="K59" s="75"/>
      <c r="L59" s="240"/>
      <c r="M59" s="240"/>
      <c r="N59" s="240"/>
      <c r="O59" s="241"/>
      <c r="P59" s="75"/>
      <c r="Q59" s="240"/>
      <c r="R59" s="240"/>
      <c r="S59" s="240"/>
      <c r="T59" s="241"/>
      <c r="U59" s="75"/>
      <c r="V59" s="240"/>
      <c r="W59" s="240"/>
      <c r="X59" s="75"/>
      <c r="Y59" s="240"/>
      <c r="Z59" s="240"/>
      <c r="AA59" s="75"/>
      <c r="AB59" s="240"/>
      <c r="AC59" s="240"/>
      <c r="AD59" s="75"/>
      <c r="AE59" s="240"/>
      <c r="AF59" s="240"/>
      <c r="AG59" s="240"/>
      <c r="AH59" s="241"/>
      <c r="AI59" s="75"/>
      <c r="AJ59" s="240"/>
      <c r="AK59" s="240"/>
      <c r="AL59" s="240"/>
      <c r="AM59" s="241"/>
      <c r="AN59" s="75"/>
      <c r="AO59" s="240"/>
      <c r="AP59" s="240"/>
      <c r="AQ59" s="240"/>
      <c r="AR59" s="242"/>
      <c r="AS59" s="452"/>
      <c r="AT59" s="139"/>
      <c r="AU59" s="79"/>
      <c r="AV59" s="262"/>
    </row>
    <row r="60" spans="2:48" x14ac:dyDescent="0.2">
      <c r="B60" s="566"/>
      <c r="C60" s="25">
        <v>2.12</v>
      </c>
      <c r="D60" s="20" t="s">
        <v>224</v>
      </c>
      <c r="E60" s="571"/>
      <c r="F60" s="395"/>
      <c r="G60" s="396"/>
      <c r="H60" s="396"/>
      <c r="I60" s="396"/>
      <c r="J60" s="529"/>
      <c r="K60" s="395"/>
      <c r="L60" s="396"/>
      <c r="M60" s="396"/>
      <c r="N60" s="396"/>
      <c r="O60" s="529"/>
      <c r="P60" s="395"/>
      <c r="Q60" s="396"/>
      <c r="R60" s="396"/>
      <c r="S60" s="396"/>
      <c r="T60" s="529"/>
      <c r="U60" s="395"/>
      <c r="V60" s="396"/>
      <c r="W60" s="396"/>
      <c r="X60" s="395"/>
      <c r="Y60" s="396"/>
      <c r="Z60" s="396"/>
      <c r="AA60" s="395"/>
      <c r="AB60" s="396"/>
      <c r="AC60" s="396"/>
      <c r="AD60" s="395"/>
      <c r="AE60" s="396"/>
      <c r="AF60" s="396"/>
      <c r="AG60" s="396"/>
      <c r="AH60" s="529"/>
      <c r="AI60" s="395"/>
      <c r="AJ60" s="396"/>
      <c r="AK60" s="396"/>
      <c r="AL60" s="396"/>
      <c r="AM60" s="529"/>
      <c r="AN60" s="395"/>
      <c r="AO60" s="396"/>
      <c r="AP60" s="396"/>
      <c r="AQ60" s="396"/>
      <c r="AR60" s="398"/>
      <c r="AS60" s="451"/>
      <c r="AT60" s="400"/>
      <c r="AU60" s="399"/>
      <c r="AV60" s="401"/>
    </row>
    <row r="61" spans="2:48" x14ac:dyDescent="0.2">
      <c r="B61" s="566"/>
      <c r="C61" s="18"/>
      <c r="D61" s="20" t="s">
        <v>225</v>
      </c>
      <c r="E61" s="105" t="s">
        <v>49</v>
      </c>
      <c r="F61" s="75"/>
      <c r="G61" s="76"/>
      <c r="H61" s="76"/>
      <c r="I61" s="76"/>
      <c r="J61" s="533"/>
      <c r="K61" s="75"/>
      <c r="L61" s="76"/>
      <c r="M61" s="76"/>
      <c r="N61" s="76"/>
      <c r="O61" s="533"/>
      <c r="P61" s="75"/>
      <c r="Q61" s="76"/>
      <c r="R61" s="76"/>
      <c r="S61" s="76"/>
      <c r="T61" s="533"/>
      <c r="U61" s="75"/>
      <c r="V61" s="76"/>
      <c r="W61" s="76"/>
      <c r="X61" s="75"/>
      <c r="Y61" s="76"/>
      <c r="Z61" s="76"/>
      <c r="AA61" s="75"/>
      <c r="AB61" s="76"/>
      <c r="AC61" s="76"/>
      <c r="AD61" s="75"/>
      <c r="AE61" s="240"/>
      <c r="AF61" s="240"/>
      <c r="AG61" s="240"/>
      <c r="AH61" s="241"/>
      <c r="AI61" s="75"/>
      <c r="AJ61" s="240"/>
      <c r="AK61" s="240"/>
      <c r="AL61" s="240"/>
      <c r="AM61" s="241"/>
      <c r="AN61" s="75"/>
      <c r="AO61" s="76"/>
      <c r="AP61" s="76"/>
      <c r="AQ61" s="76"/>
      <c r="AR61" s="78"/>
      <c r="AS61" s="452"/>
      <c r="AT61" s="139"/>
      <c r="AU61" s="79"/>
      <c r="AV61" s="262"/>
    </row>
    <row r="62" spans="2:48" x14ac:dyDescent="0.2">
      <c r="B62" s="566"/>
      <c r="C62" s="18"/>
      <c r="D62" s="20" t="s">
        <v>226</v>
      </c>
      <c r="E62" s="105" t="s">
        <v>50</v>
      </c>
      <c r="F62" s="75"/>
      <c r="G62" s="240"/>
      <c r="H62" s="240"/>
      <c r="I62" s="240"/>
      <c r="J62" s="241"/>
      <c r="K62" s="75"/>
      <c r="L62" s="240"/>
      <c r="M62" s="240"/>
      <c r="N62" s="240"/>
      <c r="O62" s="241"/>
      <c r="P62" s="75"/>
      <c r="Q62" s="240"/>
      <c r="R62" s="240"/>
      <c r="S62" s="240"/>
      <c r="T62" s="241"/>
      <c r="U62" s="75"/>
      <c r="V62" s="240"/>
      <c r="W62" s="240"/>
      <c r="X62" s="75"/>
      <c r="Y62" s="240"/>
      <c r="Z62" s="240"/>
      <c r="AA62" s="75"/>
      <c r="AB62" s="240"/>
      <c r="AC62" s="240"/>
      <c r="AD62" s="75"/>
      <c r="AE62" s="240"/>
      <c r="AF62" s="240"/>
      <c r="AG62" s="240"/>
      <c r="AH62" s="241"/>
      <c r="AI62" s="75"/>
      <c r="AJ62" s="240"/>
      <c r="AK62" s="240"/>
      <c r="AL62" s="240"/>
      <c r="AM62" s="241"/>
      <c r="AN62" s="75"/>
      <c r="AO62" s="240"/>
      <c r="AP62" s="240"/>
      <c r="AQ62" s="240"/>
      <c r="AR62" s="242"/>
      <c r="AS62" s="452"/>
      <c r="AT62" s="139"/>
      <c r="AU62" s="79"/>
      <c r="AV62" s="262"/>
    </row>
    <row r="63" spans="2:48" s="7" customFormat="1" x14ac:dyDescent="0.2">
      <c r="B63" s="572"/>
      <c r="C63" s="38">
        <v>2.13</v>
      </c>
      <c r="D63" s="20" t="s">
        <v>86</v>
      </c>
      <c r="E63" s="105"/>
      <c r="F63" s="75"/>
      <c r="G63" s="76"/>
      <c r="H63" s="76"/>
      <c r="I63" s="76"/>
      <c r="J63" s="533"/>
      <c r="K63" s="75"/>
      <c r="L63" s="76"/>
      <c r="M63" s="76"/>
      <c r="N63" s="76"/>
      <c r="O63" s="533"/>
      <c r="P63" s="75"/>
      <c r="Q63" s="76"/>
      <c r="R63" s="76"/>
      <c r="S63" s="76"/>
      <c r="T63" s="533"/>
      <c r="U63" s="75"/>
      <c r="V63" s="76"/>
      <c r="W63" s="76"/>
      <c r="X63" s="75"/>
      <c r="Y63" s="76"/>
      <c r="Z63" s="76"/>
      <c r="AA63" s="75"/>
      <c r="AB63" s="76"/>
      <c r="AC63" s="76"/>
      <c r="AD63" s="75"/>
      <c r="AE63" s="240"/>
      <c r="AF63" s="240"/>
      <c r="AG63" s="240"/>
      <c r="AH63" s="241"/>
      <c r="AI63" s="75"/>
      <c r="AJ63" s="240"/>
      <c r="AK63" s="240"/>
      <c r="AL63" s="240"/>
      <c r="AM63" s="241"/>
      <c r="AN63" s="75"/>
      <c r="AO63" s="76"/>
      <c r="AP63" s="76"/>
      <c r="AQ63" s="76"/>
      <c r="AR63" s="78"/>
      <c r="AS63" s="452"/>
      <c r="AT63" s="139"/>
      <c r="AU63" s="79"/>
      <c r="AV63" s="262"/>
    </row>
    <row r="64" spans="2:48" x14ac:dyDescent="0.2">
      <c r="B64" s="566"/>
      <c r="C64" s="25">
        <v>2.14</v>
      </c>
      <c r="D64" s="20" t="s">
        <v>72</v>
      </c>
      <c r="E64" s="105" t="s">
        <v>14</v>
      </c>
      <c r="F64" s="75"/>
      <c r="G64" s="76"/>
      <c r="H64" s="76"/>
      <c r="I64" s="76"/>
      <c r="J64" s="533"/>
      <c r="K64" s="75"/>
      <c r="L64" s="76"/>
      <c r="M64" s="76"/>
      <c r="N64" s="76"/>
      <c r="O64" s="533"/>
      <c r="P64" s="75"/>
      <c r="Q64" s="76"/>
      <c r="R64" s="76"/>
      <c r="S64" s="76"/>
      <c r="T64" s="533"/>
      <c r="U64" s="75"/>
      <c r="V64" s="76"/>
      <c r="W64" s="76"/>
      <c r="X64" s="75"/>
      <c r="Y64" s="76"/>
      <c r="Z64" s="76"/>
      <c r="AA64" s="75"/>
      <c r="AB64" s="76"/>
      <c r="AC64" s="76"/>
      <c r="AD64" s="75"/>
      <c r="AE64" s="240"/>
      <c r="AF64" s="240"/>
      <c r="AG64" s="240"/>
      <c r="AH64" s="241"/>
      <c r="AI64" s="75"/>
      <c r="AJ64" s="240"/>
      <c r="AK64" s="240"/>
      <c r="AL64" s="240"/>
      <c r="AM64" s="241"/>
      <c r="AN64" s="75"/>
      <c r="AO64" s="76"/>
      <c r="AP64" s="76"/>
      <c r="AQ64" s="76"/>
      <c r="AR64" s="78"/>
      <c r="AS64" s="452"/>
      <c r="AT64" s="139"/>
      <c r="AU64" s="79"/>
      <c r="AV64" s="262"/>
    </row>
    <row r="65" spans="2:48" s="7" customFormat="1" x14ac:dyDescent="0.2">
      <c r="B65" s="572"/>
      <c r="C65" s="25">
        <v>2.15</v>
      </c>
      <c r="D65" s="20" t="s">
        <v>142</v>
      </c>
      <c r="E65" s="105" t="s">
        <v>15</v>
      </c>
      <c r="F65" s="75"/>
      <c r="G65" s="76"/>
      <c r="H65" s="76"/>
      <c r="I65" s="76"/>
      <c r="J65" s="533"/>
      <c r="K65" s="75"/>
      <c r="L65" s="76"/>
      <c r="M65" s="76"/>
      <c r="N65" s="76"/>
      <c r="O65" s="533"/>
      <c r="P65" s="75"/>
      <c r="Q65" s="76"/>
      <c r="R65" s="76"/>
      <c r="S65" s="76"/>
      <c r="T65" s="533"/>
      <c r="U65" s="75"/>
      <c r="V65" s="76"/>
      <c r="W65" s="76"/>
      <c r="X65" s="75"/>
      <c r="Y65" s="76"/>
      <c r="Z65" s="76"/>
      <c r="AA65" s="75"/>
      <c r="AB65" s="76"/>
      <c r="AC65" s="76"/>
      <c r="AD65" s="75"/>
      <c r="AE65" s="240"/>
      <c r="AF65" s="240"/>
      <c r="AG65" s="240"/>
      <c r="AH65" s="241"/>
      <c r="AI65" s="75"/>
      <c r="AJ65" s="240"/>
      <c r="AK65" s="240"/>
      <c r="AL65" s="240"/>
      <c r="AM65" s="241"/>
      <c r="AN65" s="75"/>
      <c r="AO65" s="76"/>
      <c r="AP65" s="76"/>
      <c r="AQ65" s="76"/>
      <c r="AR65" s="78"/>
      <c r="AS65" s="452"/>
      <c r="AT65" s="139"/>
      <c r="AU65" s="79"/>
      <c r="AV65" s="262"/>
    </row>
    <row r="66" spans="2:48" s="7" customFormat="1" x14ac:dyDescent="0.2">
      <c r="B66" s="572"/>
      <c r="C66" s="25">
        <v>2.16</v>
      </c>
      <c r="D66" s="19" t="s">
        <v>180</v>
      </c>
      <c r="E66" s="105" t="s">
        <v>156</v>
      </c>
      <c r="F66" s="483"/>
      <c r="G66" s="484"/>
      <c r="H66" s="484"/>
      <c r="I66" s="484"/>
      <c r="J66" s="535"/>
      <c r="K66" s="483"/>
      <c r="L66" s="484"/>
      <c r="M66" s="484"/>
      <c r="N66" s="484"/>
      <c r="O66" s="535"/>
      <c r="P66" s="483"/>
      <c r="Q66" s="484"/>
      <c r="R66" s="484"/>
      <c r="S66" s="484"/>
      <c r="T66" s="535"/>
      <c r="U66" s="483"/>
      <c r="V66" s="484"/>
      <c r="W66" s="484"/>
      <c r="X66" s="483"/>
      <c r="Y66" s="484"/>
      <c r="Z66" s="484"/>
      <c r="AA66" s="483"/>
      <c r="AB66" s="484"/>
      <c r="AC66" s="484"/>
      <c r="AD66" s="483"/>
      <c r="AE66" s="485"/>
      <c r="AF66" s="485"/>
      <c r="AG66" s="485"/>
      <c r="AH66" s="537"/>
      <c r="AI66" s="483"/>
      <c r="AJ66" s="485"/>
      <c r="AK66" s="485"/>
      <c r="AL66" s="485"/>
      <c r="AM66" s="537"/>
      <c r="AN66" s="483"/>
      <c r="AO66" s="484"/>
      <c r="AP66" s="484"/>
      <c r="AQ66" s="484"/>
      <c r="AR66" s="486"/>
      <c r="AS66" s="487"/>
      <c r="AT66" s="488"/>
      <c r="AU66" s="489"/>
      <c r="AV66" s="490"/>
    </row>
    <row r="67" spans="2:48" x14ac:dyDescent="0.2">
      <c r="B67" s="566"/>
      <c r="C67" s="25">
        <v>2.17</v>
      </c>
      <c r="D67" s="19" t="s">
        <v>230</v>
      </c>
      <c r="E67" s="573" t="s">
        <v>39</v>
      </c>
      <c r="F67" s="491"/>
      <c r="G67" s="492"/>
      <c r="H67" s="492"/>
      <c r="I67" s="492"/>
      <c r="J67" s="471"/>
      <c r="K67" s="491"/>
      <c r="L67" s="492"/>
      <c r="M67" s="492"/>
      <c r="N67" s="492"/>
      <c r="O67" s="471"/>
      <c r="P67" s="491"/>
      <c r="Q67" s="492"/>
      <c r="R67" s="492"/>
      <c r="S67" s="492"/>
      <c r="T67" s="471"/>
      <c r="U67" s="491"/>
      <c r="V67" s="492"/>
      <c r="W67" s="492"/>
      <c r="X67" s="491"/>
      <c r="Y67" s="492"/>
      <c r="Z67" s="492"/>
      <c r="AA67" s="491"/>
      <c r="AB67" s="492"/>
      <c r="AC67" s="492"/>
      <c r="AD67" s="491"/>
      <c r="AE67" s="493"/>
      <c r="AF67" s="493"/>
      <c r="AG67" s="493"/>
      <c r="AH67" s="538"/>
      <c r="AI67" s="491"/>
      <c r="AJ67" s="493"/>
      <c r="AK67" s="493"/>
      <c r="AL67" s="493"/>
      <c r="AM67" s="538"/>
      <c r="AN67" s="491"/>
      <c r="AO67" s="492"/>
      <c r="AP67" s="492"/>
      <c r="AQ67" s="492"/>
      <c r="AR67" s="494"/>
      <c r="AS67" s="495"/>
      <c r="AT67" s="496"/>
      <c r="AU67" s="497"/>
      <c r="AV67" s="498"/>
    </row>
    <row r="68" spans="2:48" ht="25.5" customHeight="1" x14ac:dyDescent="0.2">
      <c r="B68" s="566"/>
      <c r="C68" s="25"/>
      <c r="D68" s="20" t="s">
        <v>227</v>
      </c>
      <c r="E68" s="573" t="s">
        <v>89</v>
      </c>
      <c r="F68" s="75"/>
      <c r="G68" s="77"/>
      <c r="H68" s="77"/>
      <c r="I68" s="77"/>
      <c r="J68" s="528"/>
      <c r="K68" s="75"/>
      <c r="L68" s="77"/>
      <c r="M68" s="77"/>
      <c r="N68" s="77"/>
      <c r="O68" s="528"/>
      <c r="P68" s="75"/>
      <c r="Q68" s="77"/>
      <c r="R68" s="77"/>
      <c r="S68" s="77"/>
      <c r="T68" s="528"/>
      <c r="U68" s="75"/>
      <c r="V68" s="77"/>
      <c r="W68" s="77"/>
      <c r="X68" s="75"/>
      <c r="Y68" s="77"/>
      <c r="Z68" s="77"/>
      <c r="AA68" s="75"/>
      <c r="AB68" s="77"/>
      <c r="AC68" s="77"/>
      <c r="AD68" s="75"/>
      <c r="AE68" s="240"/>
      <c r="AF68" s="240"/>
      <c r="AG68" s="240"/>
      <c r="AH68" s="241"/>
      <c r="AI68" s="75"/>
      <c r="AJ68" s="240"/>
      <c r="AK68" s="240"/>
      <c r="AL68" s="240"/>
      <c r="AM68" s="241"/>
      <c r="AN68" s="75"/>
      <c r="AO68" s="77"/>
      <c r="AP68" s="77"/>
      <c r="AQ68" s="77"/>
      <c r="AR68" s="137"/>
      <c r="AS68" s="452"/>
      <c r="AT68" s="139"/>
      <c r="AU68" s="79"/>
      <c r="AV68" s="80"/>
    </row>
    <row r="69" spans="2:48" ht="15" customHeight="1" x14ac:dyDescent="0.2">
      <c r="B69" s="566"/>
      <c r="C69" s="25"/>
      <c r="D69" s="20" t="s">
        <v>228</v>
      </c>
      <c r="E69" s="573" t="s">
        <v>40</v>
      </c>
      <c r="F69" s="75"/>
      <c r="G69" s="77"/>
      <c r="H69" s="77"/>
      <c r="I69" s="77"/>
      <c r="J69" s="528"/>
      <c r="K69" s="75"/>
      <c r="L69" s="77"/>
      <c r="M69" s="77"/>
      <c r="N69" s="77"/>
      <c r="O69" s="528"/>
      <c r="P69" s="75"/>
      <c r="Q69" s="77"/>
      <c r="R69" s="77"/>
      <c r="S69" s="77"/>
      <c r="T69" s="528"/>
      <c r="U69" s="75"/>
      <c r="V69" s="77"/>
      <c r="W69" s="77"/>
      <c r="X69" s="75"/>
      <c r="Y69" s="77"/>
      <c r="Z69" s="77"/>
      <c r="AA69" s="75"/>
      <c r="AB69" s="77"/>
      <c r="AC69" s="77"/>
      <c r="AD69" s="75"/>
      <c r="AE69" s="240"/>
      <c r="AF69" s="240"/>
      <c r="AG69" s="240"/>
      <c r="AH69" s="241"/>
      <c r="AI69" s="75"/>
      <c r="AJ69" s="240"/>
      <c r="AK69" s="240"/>
      <c r="AL69" s="240"/>
      <c r="AM69" s="241"/>
      <c r="AN69" s="75"/>
      <c r="AO69" s="77"/>
      <c r="AP69" s="77"/>
      <c r="AQ69" s="77"/>
      <c r="AR69" s="137"/>
      <c r="AS69" s="452"/>
      <c r="AT69" s="139"/>
      <c r="AU69" s="79"/>
      <c r="AV69" s="80"/>
    </row>
    <row r="70" spans="2:48" ht="13.5" thickBot="1" x14ac:dyDescent="0.25">
      <c r="B70" s="574"/>
      <c r="C70" s="338"/>
      <c r="D70" s="575"/>
      <c r="E70" s="576"/>
      <c r="F70" s="370"/>
      <c r="G70" s="371"/>
      <c r="H70" s="371"/>
      <c r="I70" s="371"/>
      <c r="J70" s="536"/>
      <c r="K70" s="370"/>
      <c r="L70" s="371"/>
      <c r="M70" s="371"/>
      <c r="N70" s="371"/>
      <c r="O70" s="536"/>
      <c r="P70" s="370"/>
      <c r="Q70" s="371"/>
      <c r="R70" s="371"/>
      <c r="S70" s="371"/>
      <c r="T70" s="536"/>
      <c r="U70" s="370"/>
      <c r="V70" s="371"/>
      <c r="W70" s="371"/>
      <c r="X70" s="370"/>
      <c r="Y70" s="371"/>
      <c r="Z70" s="371"/>
      <c r="AA70" s="370"/>
      <c r="AB70" s="371"/>
      <c r="AC70" s="371"/>
      <c r="AD70" s="370"/>
      <c r="AE70" s="371"/>
      <c r="AF70" s="371"/>
      <c r="AG70" s="371"/>
      <c r="AH70" s="536"/>
      <c r="AI70" s="370"/>
      <c r="AJ70" s="371"/>
      <c r="AK70" s="371"/>
      <c r="AL70" s="371"/>
      <c r="AM70" s="536"/>
      <c r="AN70" s="370"/>
      <c r="AO70" s="371"/>
      <c r="AP70" s="371"/>
      <c r="AQ70" s="371"/>
      <c r="AR70" s="372"/>
      <c r="AS70" s="455"/>
      <c r="AT70" s="374"/>
      <c r="AU70" s="373"/>
      <c r="AV70" s="375"/>
    </row>
    <row r="72" spans="2:48" x14ac:dyDescent="0.2">
      <c r="B72" s="159" t="s">
        <v>254</v>
      </c>
      <c r="C72" s="159"/>
      <c r="D72" s="159"/>
    </row>
    <row r="73" spans="2:48" ht="13.15" customHeight="1" x14ac:dyDescent="0.2">
      <c r="B73" s="159"/>
      <c r="C73" s="687" t="s">
        <v>255</v>
      </c>
      <c r="D73" s="687"/>
    </row>
    <row r="74" spans="2:48" x14ac:dyDescent="0.2">
      <c r="B74" s="159"/>
      <c r="C74" s="159" t="s">
        <v>345</v>
      </c>
      <c r="D74" s="6"/>
    </row>
    <row r="75" spans="2:48" ht="13.15" customHeight="1" x14ac:dyDescent="0.2">
      <c r="B75" s="159"/>
      <c r="C75" s="159" t="s">
        <v>256</v>
      </c>
      <c r="D75" s="6"/>
    </row>
    <row r="76" spans="2:48" ht="13.15" customHeight="1" x14ac:dyDescent="0.2">
      <c r="C76" s="687" t="s">
        <v>336</v>
      </c>
      <c r="D76" s="687"/>
    </row>
    <row r="77" spans="2:48" ht="13.15" customHeight="1" x14ac:dyDescent="0.2">
      <c r="C77" s="687"/>
      <c r="D77" s="687"/>
    </row>
  </sheetData>
  <dataConsolidate/>
  <mergeCells count="33">
    <mergeCell ref="C77:D77"/>
    <mergeCell ref="B17:D18"/>
    <mergeCell ref="E17:E18"/>
    <mergeCell ref="C73:D73"/>
    <mergeCell ref="C76:D76"/>
    <mergeCell ref="F6:G6"/>
    <mergeCell ref="F8:G8"/>
    <mergeCell ref="F12:G12"/>
    <mergeCell ref="F10:G10"/>
    <mergeCell ref="F15:T15"/>
    <mergeCell ref="I8:J8"/>
    <mergeCell ref="I10:J10"/>
    <mergeCell ref="I12:J12"/>
    <mergeCell ref="L8:M8"/>
    <mergeCell ref="L10:M10"/>
    <mergeCell ref="L12:M12"/>
    <mergeCell ref="L6:M6"/>
    <mergeCell ref="AV15:AV16"/>
    <mergeCell ref="F16:J16"/>
    <mergeCell ref="P16:T16"/>
    <mergeCell ref="U16:W16"/>
    <mergeCell ref="X16:Z16"/>
    <mergeCell ref="AA16:AC16"/>
    <mergeCell ref="U15:AC15"/>
    <mergeCell ref="AD15:AM15"/>
    <mergeCell ref="AD16:AH16"/>
    <mergeCell ref="AI16:AM16"/>
    <mergeCell ref="AS15:AS16"/>
    <mergeCell ref="AT15:AT16"/>
    <mergeCell ref="AU15:AU16"/>
    <mergeCell ref="AN16:AR16"/>
    <mergeCell ref="AN15:AR15"/>
    <mergeCell ref="K16:O16"/>
  </mergeCells>
  <conditionalFormatting sqref="AI55 U59:V59 P62 P59 P55 K55 K59 K62 AS61:AU64 F55 F59 F61:F64 AS55:AU55 AS50:AU50 U50:V50 F50 P50 AD50 AI50 X50:Y50 AA50:AB50 AS57:AU59 I20:K22 AS40:AU40 AS35:AU35 AI35 U35:V35 X35:Y35 AA35:AB35 AD35 F35 S28:V31 N28:P31 I28:K31 AS24:AU24 U24:V24 U26:V27 X26:Y31 AA26:AB31 AI20:AI22 N20:P22 F20:F22 AI44 X24:Y24 AA24:AB24 F24:F31 K24:K27 P24:P27 AI24:AI31 K48 P48 P44 K44 F44 F48 AI48 AS48:AU48 AS44:AU44 F40 K40 P40 AI40 V25:V26 V51 V36 U61:V62 Y25:Y26 Y51 Y36 AB25:AB26 AB51 AB36 G25:J26 G51:J51 G36:J36 Q25:T26 Q51:T51 Q36:T36 W24:W31 W50:W51 W35:W36 Z24:Z31 Z50:Z51 Z35:Z36 S20:AD22 U48:AD48 AC24:AD31 AC50:AC51 AC35:AC36 U44:AD44 W57:AD59 U40:AD40 U55:AD55 AI57:AI59 AS38:AU38 F38 P38 AI38 U38:AD38 AS42:AU42 F42 P42 AI42 U42:AD42 G39:J39 Q39:T39 V39:W39 Y39:Z39 AB39:AC39 G43:J43 Q43:T43 V43:W43 Y43:Z43 AB43:AC43 AS46:AU46 AI46 F46 U46:AD46 G47:J47 Q47:T47 V47:W47 Y47:Z47 AB47:AC47 G54:J54 Q54:T54 V54:W54 Y54:Z54 AB54:AC54 AS68:AV69 AS53:AU53 AS20:AU22 AS26:AU31 AJ54:AM54 W61:AD64 AI61:AI64 AI68:AI69 AI53:AM53 L25:O26 G61:T61 F57:V58 G63:V64 F53:K53 N53:AD53 F68:AD69 N54:O54 L53:M54 K50 L51:O51 K35 L36:O36 K38 L39:O39 K42 L43:O43 K46 L47:O47">
    <cfRule type="cellIs" dxfId="15" priority="77" stopIfTrue="1" operator="lessThan">
      <formula>0</formula>
    </cfRule>
  </conditionalFormatting>
  <conditionalFormatting sqref="AQ28:AR31 AQ20:AR22 AO25:AR26 AO51:AR51 AO36:AR36 AO63:AR64 AO68:AR69 AO61:AR61 AO57:AR58 AO39:AR39 AO43:AR43 AO47:AR47 AO53:AR54">
    <cfRule type="cellIs" dxfId="14" priority="5" stopIfTrue="1" operator="lessThan">
      <formula>0</formula>
    </cfRule>
  </conditionalFormatting>
  <conditionalFormatting sqref="AN55 AN61:AN64 AN50 AN35 AN20:AN22 AN24:AN31 AN44 AN48 AN40 AN57:AN59 AN53 AN68:AN69 AN38 AN42 AN46">
    <cfRule type="cellIs" dxfId="13" priority="3" stopIfTrue="1" operator="lessThan">
      <formula>0</formula>
    </cfRule>
  </conditionalFormatting>
  <conditionalFormatting sqref="AE53:AH54">
    <cfRule type="cellIs" dxfId="12" priority="1" stopIfTrue="1" operator="lessThan">
      <formula>0</formula>
    </cfRule>
  </conditionalFormatting>
  <pageMargins left="0" right="0" top="0.35" bottom="0.45" header="0.2" footer="0.2"/>
  <pageSetup paperSize="5" scale="46" fitToWidth="2" fitToHeight="0" pageOrder="overThenDown" orientation="landscape" cellComments="asDisplayed" r:id="rId1"/>
  <headerFooter alignWithMargins="0">
    <oddFooter>&amp;L&amp;F &amp;C Page &amp;P of &amp;N&amp;R[&amp;A]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enableFormatConditionsCalculation="0">
    <tabColor rgb="FF7030A0"/>
    <pageSetUpPr fitToPage="1"/>
  </sheetPr>
  <dimension ref="A1:M225"/>
  <sheetViews>
    <sheetView zoomScale="80" zoomScaleNormal="80" workbookViewId="0">
      <pane xSplit="2" ySplit="12" topLeftCell="C13" activePane="bottomRight" state="frozen"/>
      <selection pane="topRight" activeCell="C1" sqref="C1"/>
      <selection pane="bottomLeft" activeCell="A13" sqref="A13"/>
      <selection pane="bottomRight"/>
    </sheetView>
  </sheetViews>
  <sheetFormatPr defaultColWidth="9.28515625" defaultRowHeight="12.75" x14ac:dyDescent="0.2"/>
  <cols>
    <col min="1" max="1" width="1.7109375" style="7" customWidth="1"/>
    <col min="2" max="2" width="67" style="5" customWidth="1"/>
    <col min="3" max="3" width="9.28515625" style="5" customWidth="1"/>
    <col min="4" max="12" width="12.5703125" style="5" customWidth="1"/>
    <col min="13" max="255" width="9.28515625" style="5" customWidth="1"/>
    <col min="256" max="16384" width="9.28515625" style="5"/>
  </cols>
  <sheetData>
    <row r="1" spans="1:13" x14ac:dyDescent="0.2">
      <c r="B1" s="47" t="s">
        <v>0</v>
      </c>
      <c r="C1" s="47"/>
      <c r="D1" s="49"/>
      <c r="E1" s="49" t="s">
        <v>108</v>
      </c>
      <c r="F1" s="49"/>
      <c r="G1" s="49"/>
      <c r="H1" s="49" t="s">
        <v>118</v>
      </c>
      <c r="I1" s="47"/>
      <c r="J1" s="49"/>
      <c r="K1" s="50" t="s">
        <v>348</v>
      </c>
      <c r="L1" s="56"/>
    </row>
    <row r="2" spans="1:13" x14ac:dyDescent="0.2">
      <c r="B2" s="47" t="s">
        <v>405</v>
      </c>
      <c r="C2" s="47"/>
      <c r="D2" s="49"/>
      <c r="E2" s="742" t="str">
        <f>'Pt 1 Summary of Data'!FEDERAL_EIN&amp;""</f>
        <v/>
      </c>
      <c r="F2" s="742"/>
      <c r="G2" s="49"/>
      <c r="H2" s="742" t="str">
        <f>'Pt 1 Summary of Data'!DBA_MARKETING_NAME&amp;""</f>
        <v/>
      </c>
      <c r="I2" s="742"/>
      <c r="J2" s="49"/>
      <c r="K2" s="686" t="str">
        <f>'Pt 1 Summary of Data'!FIT_EXEMPT&amp;""</f>
        <v/>
      </c>
      <c r="L2" s="686"/>
    </row>
    <row r="3" spans="1:13" x14ac:dyDescent="0.2">
      <c r="B3" s="47" t="s">
        <v>251</v>
      </c>
      <c r="C3" s="47"/>
      <c r="D3" s="49"/>
      <c r="E3" s="49" t="s">
        <v>244</v>
      </c>
      <c r="F3" s="49"/>
      <c r="G3" s="49"/>
      <c r="H3" s="49" t="s">
        <v>133</v>
      </c>
      <c r="I3" s="49"/>
      <c r="J3" s="49"/>
      <c r="K3" s="50" t="s">
        <v>408</v>
      </c>
      <c r="L3" s="54"/>
    </row>
    <row r="4" spans="1:13" x14ac:dyDescent="0.2">
      <c r="B4" s="47"/>
      <c r="C4" s="47"/>
      <c r="D4" s="49"/>
      <c r="E4" s="742" t="str">
        <f>'Pt 1 Summary of Data'!AMBEST_NUMBER&amp; ""</f>
        <v/>
      </c>
      <c r="F4" s="742"/>
      <c r="G4" s="49"/>
      <c r="H4" s="742" t="str">
        <f>'Pt 1 Summary of Data'!ISSUER_ID&amp;""</f>
        <v/>
      </c>
      <c r="I4" s="742"/>
      <c r="J4" s="49"/>
      <c r="K4" s="646" t="str">
        <f>'Pt 1 Summary of Data'!MERGE_MARKETS_IND_SMALL_GRP&amp;""</f>
        <v/>
      </c>
      <c r="L4" s="646"/>
    </row>
    <row r="5" spans="1:13" s="8" customFormat="1" x14ac:dyDescent="0.2">
      <c r="A5" s="42"/>
      <c r="B5" s="53" t="s">
        <v>134</v>
      </c>
      <c r="C5" s="47"/>
      <c r="D5" s="54"/>
      <c r="E5" s="54" t="s">
        <v>52</v>
      </c>
      <c r="F5" s="54"/>
      <c r="G5" s="54"/>
      <c r="H5" s="50" t="s">
        <v>51</v>
      </c>
      <c r="I5" s="49"/>
      <c r="J5" s="54"/>
      <c r="K5" s="50" t="s">
        <v>111</v>
      </c>
      <c r="L5" s="54"/>
    </row>
    <row r="6" spans="1:13" s="8" customFormat="1" x14ac:dyDescent="0.2">
      <c r="A6" s="42"/>
      <c r="B6" s="583" t="str">
        <f>'Pt 1 Summary of Data'!GROUP_AFFILIATION&amp;""</f>
        <v/>
      </c>
      <c r="C6" s="47"/>
      <c r="D6" s="54"/>
      <c r="E6" s="686" t="str">
        <f>'Pt 1 Summary of Data'!NAIC_GROUP_CODE&amp; ""</f>
        <v/>
      </c>
      <c r="F6" s="686"/>
      <c r="G6" s="54"/>
      <c r="H6" s="738" t="str">
        <f>'Pt 1 Summary of Data'!BUSINESS_STATE&amp;""</f>
        <v/>
      </c>
      <c r="I6" s="738"/>
      <c r="J6" s="54"/>
      <c r="K6" s="686" t="str">
        <f>'Pt 1 Summary of Data'!NOT_FOR_PROFIT&amp;""</f>
        <v/>
      </c>
      <c r="L6" s="686"/>
    </row>
    <row r="7" spans="1:13" s="8" customFormat="1" x14ac:dyDescent="0.2">
      <c r="A7" s="42"/>
      <c r="B7" s="53" t="s">
        <v>93</v>
      </c>
      <c r="C7" s="47"/>
      <c r="D7" s="54"/>
      <c r="E7" s="54" t="s">
        <v>65</v>
      </c>
      <c r="F7" s="54"/>
      <c r="G7" s="54"/>
      <c r="H7" s="50" t="s">
        <v>107</v>
      </c>
      <c r="I7" s="54"/>
      <c r="J7" s="54"/>
      <c r="K7" s="55" t="s">
        <v>112</v>
      </c>
      <c r="L7" s="54"/>
    </row>
    <row r="8" spans="1:13" s="8" customFormat="1" x14ac:dyDescent="0.2">
      <c r="A8" s="42"/>
      <c r="B8" s="583" t="str">
        <f>'Pt 1 Summary of Data'!COMPANY_NAME&amp;""</f>
        <v/>
      </c>
      <c r="C8" s="47"/>
      <c r="D8" s="54"/>
      <c r="E8" s="686" t="str">
        <f>'Pt 1 Summary of Data'!NAIC_COMPANY_CODE&amp;""</f>
        <v/>
      </c>
      <c r="F8" s="686"/>
      <c r="G8" s="54"/>
      <c r="H8" s="738" t="str">
        <f>'Pt 1 Summary of Data'!DOMICILIARY_STATE&amp;""</f>
        <v/>
      </c>
      <c r="I8" s="738"/>
      <c r="J8" s="54"/>
      <c r="K8" s="737" t="str">
        <f>'Pt 1 Summary of Data'!REPORTING_YEAR&amp;""</f>
        <v>2013</v>
      </c>
      <c r="L8" s="737"/>
    </row>
    <row r="9" spans="1:13" s="6" customFormat="1" x14ac:dyDescent="0.2">
      <c r="A9" s="30"/>
      <c r="B9" s="69"/>
      <c r="C9" s="69"/>
      <c r="D9" s="50"/>
      <c r="E9" s="50"/>
      <c r="F9" s="50"/>
      <c r="G9" s="50"/>
      <c r="H9" s="50"/>
      <c r="I9" s="70"/>
      <c r="J9" s="50"/>
      <c r="K9" s="50"/>
      <c r="L9" s="50"/>
    </row>
    <row r="10" spans="1:13" s="2" customFormat="1" ht="13.5" thickBot="1" x14ac:dyDescent="0.25">
      <c r="A10" s="4"/>
    </row>
    <row r="11" spans="1:13" ht="13.5" thickBot="1" x14ac:dyDescent="0.25">
      <c r="B11" s="28" t="s">
        <v>81</v>
      </c>
      <c r="C11" s="581" t="s">
        <v>105</v>
      </c>
      <c r="D11" s="732" t="s">
        <v>55</v>
      </c>
      <c r="E11" s="733"/>
      <c r="F11" s="733"/>
      <c r="G11" s="733"/>
      <c r="H11" s="733"/>
      <c r="I11" s="733"/>
      <c r="J11" s="733"/>
      <c r="K11" s="733"/>
      <c r="L11" s="734"/>
      <c r="M11" s="13"/>
    </row>
    <row r="12" spans="1:13" s="14" customFormat="1" ht="13.5" thickBot="1" x14ac:dyDescent="0.25">
      <c r="A12" s="44"/>
      <c r="B12" s="15">
        <v>1</v>
      </c>
      <c r="C12" s="40">
        <v>2</v>
      </c>
      <c r="D12" s="743">
        <v>3</v>
      </c>
      <c r="E12" s="744"/>
      <c r="F12" s="744"/>
      <c r="G12" s="744"/>
      <c r="H12" s="744"/>
      <c r="I12" s="744"/>
      <c r="J12" s="744"/>
      <c r="K12" s="744"/>
      <c r="L12" s="745"/>
    </row>
    <row r="13" spans="1:13" x14ac:dyDescent="0.2">
      <c r="B13" s="29" t="s">
        <v>113</v>
      </c>
      <c r="C13" s="365"/>
      <c r="D13" s="746"/>
      <c r="E13" s="747"/>
      <c r="F13" s="747"/>
      <c r="G13" s="747"/>
      <c r="H13" s="747"/>
      <c r="I13" s="747"/>
      <c r="J13" s="747"/>
      <c r="K13" s="747"/>
      <c r="L13" s="748"/>
      <c r="M13" s="13"/>
    </row>
    <row r="14" spans="1:13" ht="35.25" customHeight="1" x14ac:dyDescent="0.2">
      <c r="B14" s="87"/>
      <c r="C14" s="306"/>
      <c r="D14" s="749"/>
      <c r="E14" s="750"/>
      <c r="F14" s="750"/>
      <c r="G14" s="750"/>
      <c r="H14" s="750"/>
      <c r="I14" s="750"/>
      <c r="J14" s="750"/>
      <c r="K14" s="750"/>
      <c r="L14" s="751"/>
      <c r="M14" s="13"/>
    </row>
    <row r="15" spans="1:13" ht="35.25" customHeight="1" x14ac:dyDescent="0.2">
      <c r="B15" s="87"/>
      <c r="C15" s="306"/>
      <c r="D15" s="720"/>
      <c r="E15" s="721"/>
      <c r="F15" s="721"/>
      <c r="G15" s="721"/>
      <c r="H15" s="721"/>
      <c r="I15" s="721"/>
      <c r="J15" s="721"/>
      <c r="K15" s="721"/>
      <c r="L15" s="722"/>
      <c r="M15" s="13"/>
    </row>
    <row r="16" spans="1:13" ht="35.25" customHeight="1" x14ac:dyDescent="0.2">
      <c r="B16" s="87"/>
      <c r="C16" s="306"/>
      <c r="D16" s="720"/>
      <c r="E16" s="721"/>
      <c r="F16" s="721"/>
      <c r="G16" s="721"/>
      <c r="H16" s="721"/>
      <c r="I16" s="721"/>
      <c r="J16" s="721"/>
      <c r="K16" s="721"/>
      <c r="L16" s="722"/>
      <c r="M16" s="13"/>
    </row>
    <row r="17" spans="2:13" ht="35.25" customHeight="1" x14ac:dyDescent="0.2">
      <c r="B17" s="87"/>
      <c r="C17" s="306"/>
      <c r="D17" s="720"/>
      <c r="E17" s="721"/>
      <c r="F17" s="721"/>
      <c r="G17" s="721"/>
      <c r="H17" s="721"/>
      <c r="I17" s="721"/>
      <c r="J17" s="721"/>
      <c r="K17" s="721"/>
      <c r="L17" s="722"/>
      <c r="M17" s="13"/>
    </row>
    <row r="18" spans="2:13" ht="35.25" customHeight="1" x14ac:dyDescent="0.2">
      <c r="B18" s="87"/>
      <c r="C18" s="306"/>
      <c r="D18" s="720"/>
      <c r="E18" s="721"/>
      <c r="F18" s="721"/>
      <c r="G18" s="721"/>
      <c r="H18" s="721"/>
      <c r="I18" s="721"/>
      <c r="J18" s="721"/>
      <c r="K18" s="721"/>
      <c r="L18" s="722"/>
      <c r="M18" s="13"/>
    </row>
    <row r="19" spans="2:13" ht="35.25" customHeight="1" x14ac:dyDescent="0.2">
      <c r="B19" s="87"/>
      <c r="C19" s="306"/>
      <c r="D19" s="720"/>
      <c r="E19" s="721"/>
      <c r="F19" s="721"/>
      <c r="G19" s="721"/>
      <c r="H19" s="721"/>
      <c r="I19" s="721"/>
      <c r="J19" s="721"/>
      <c r="K19" s="721"/>
      <c r="L19" s="722"/>
      <c r="M19" s="13"/>
    </row>
    <row r="20" spans="2:13" ht="35.25" customHeight="1" x14ac:dyDescent="0.2">
      <c r="B20" s="87"/>
      <c r="C20" s="306"/>
      <c r="D20" s="720"/>
      <c r="E20" s="721"/>
      <c r="F20" s="721"/>
      <c r="G20" s="721"/>
      <c r="H20" s="721"/>
      <c r="I20" s="721"/>
      <c r="J20" s="721"/>
      <c r="K20" s="721"/>
      <c r="L20" s="722"/>
      <c r="M20" s="13"/>
    </row>
    <row r="21" spans="2:13" ht="35.25" customHeight="1" x14ac:dyDescent="0.2">
      <c r="B21" s="89"/>
      <c r="C21" s="306"/>
      <c r="D21" s="720"/>
      <c r="E21" s="721"/>
      <c r="F21" s="721"/>
      <c r="G21" s="721"/>
      <c r="H21" s="721"/>
      <c r="I21" s="721"/>
      <c r="J21" s="721"/>
      <c r="K21" s="721"/>
      <c r="L21" s="722"/>
      <c r="M21" s="13"/>
    </row>
    <row r="22" spans="2:13" ht="35.25" customHeight="1" x14ac:dyDescent="0.2">
      <c r="B22" s="87"/>
      <c r="C22" s="306"/>
      <c r="D22" s="720"/>
      <c r="E22" s="721"/>
      <c r="F22" s="721"/>
      <c r="G22" s="721"/>
      <c r="H22" s="721"/>
      <c r="I22" s="721"/>
      <c r="J22" s="721"/>
      <c r="K22" s="721"/>
      <c r="L22" s="722"/>
      <c r="M22" s="13"/>
    </row>
    <row r="23" spans="2:13" ht="35.25" customHeight="1" x14ac:dyDescent="0.2">
      <c r="B23" s="87"/>
      <c r="C23" s="306"/>
      <c r="D23" s="720"/>
      <c r="E23" s="721"/>
      <c r="F23" s="721"/>
      <c r="G23" s="721"/>
      <c r="H23" s="721"/>
      <c r="I23" s="721"/>
      <c r="J23" s="721"/>
      <c r="K23" s="721"/>
      <c r="L23" s="722"/>
      <c r="M23" s="13"/>
    </row>
    <row r="24" spans="2:13" ht="35.25" customHeight="1" x14ac:dyDescent="0.2">
      <c r="B24" s="87"/>
      <c r="C24" s="306"/>
      <c r="D24" s="720"/>
      <c r="E24" s="721"/>
      <c r="F24" s="721"/>
      <c r="G24" s="721"/>
      <c r="H24" s="721"/>
      <c r="I24" s="721"/>
      <c r="J24" s="721"/>
      <c r="K24" s="721"/>
      <c r="L24" s="722"/>
      <c r="M24" s="13"/>
    </row>
    <row r="25" spans="2:13" ht="35.25" customHeight="1" x14ac:dyDescent="0.2">
      <c r="B25" s="87"/>
      <c r="C25" s="306"/>
      <c r="D25" s="720"/>
      <c r="E25" s="721"/>
      <c r="F25" s="721"/>
      <c r="G25" s="721"/>
      <c r="H25" s="721"/>
      <c r="I25" s="721"/>
      <c r="J25" s="721"/>
      <c r="K25" s="721"/>
      <c r="L25" s="722"/>
      <c r="M25" s="13"/>
    </row>
    <row r="26" spans="2:13" ht="35.25" customHeight="1" x14ac:dyDescent="0.2">
      <c r="B26" s="87"/>
      <c r="C26" s="306"/>
      <c r="D26" s="720"/>
      <c r="E26" s="721"/>
      <c r="F26" s="721"/>
      <c r="G26" s="721"/>
      <c r="H26" s="721"/>
      <c r="I26" s="721"/>
      <c r="J26" s="721"/>
      <c r="K26" s="721"/>
      <c r="L26" s="722"/>
      <c r="M26" s="13"/>
    </row>
    <row r="27" spans="2:13" ht="35.25" customHeight="1" x14ac:dyDescent="0.2">
      <c r="B27" s="87"/>
      <c r="C27" s="306"/>
      <c r="D27" s="720"/>
      <c r="E27" s="721"/>
      <c r="F27" s="721"/>
      <c r="G27" s="721"/>
      <c r="H27" s="721"/>
      <c r="I27" s="721"/>
      <c r="J27" s="721"/>
      <c r="K27" s="721"/>
      <c r="L27" s="722"/>
      <c r="M27" s="13"/>
    </row>
    <row r="28" spans="2:13" ht="35.25" customHeight="1" x14ac:dyDescent="0.2">
      <c r="B28" s="87"/>
      <c r="C28" s="306"/>
      <c r="D28" s="720"/>
      <c r="E28" s="721"/>
      <c r="F28" s="721"/>
      <c r="G28" s="721"/>
      <c r="H28" s="721"/>
      <c r="I28" s="721"/>
      <c r="J28" s="721"/>
      <c r="K28" s="721"/>
      <c r="L28" s="722"/>
      <c r="M28" s="13"/>
    </row>
    <row r="29" spans="2:13" ht="35.25" customHeight="1" x14ac:dyDescent="0.2">
      <c r="B29" s="87"/>
      <c r="C29" s="306"/>
      <c r="D29" s="720"/>
      <c r="E29" s="721"/>
      <c r="F29" s="721"/>
      <c r="G29" s="721"/>
      <c r="H29" s="721"/>
      <c r="I29" s="721"/>
      <c r="J29" s="721"/>
      <c r="K29" s="721"/>
      <c r="L29" s="722"/>
      <c r="M29" s="13"/>
    </row>
    <row r="30" spans="2:13" ht="35.25" customHeight="1" x14ac:dyDescent="0.2">
      <c r="B30" s="87"/>
      <c r="C30" s="306"/>
      <c r="D30" s="720"/>
      <c r="E30" s="721"/>
      <c r="F30" s="721"/>
      <c r="G30" s="721"/>
      <c r="H30" s="721"/>
      <c r="I30" s="721"/>
      <c r="J30" s="721"/>
      <c r="K30" s="721"/>
      <c r="L30" s="722"/>
      <c r="M30" s="13"/>
    </row>
    <row r="31" spans="2:13" ht="35.25" customHeight="1" x14ac:dyDescent="0.2">
      <c r="B31" s="87"/>
      <c r="C31" s="306"/>
      <c r="D31" s="720"/>
      <c r="E31" s="721"/>
      <c r="F31" s="721"/>
      <c r="G31" s="721"/>
      <c r="H31" s="721"/>
      <c r="I31" s="721"/>
      <c r="J31" s="721"/>
      <c r="K31" s="721"/>
      <c r="L31" s="722"/>
      <c r="M31" s="13"/>
    </row>
    <row r="32" spans="2:13" ht="35.25" customHeight="1" x14ac:dyDescent="0.2">
      <c r="B32" s="87"/>
      <c r="C32" s="306"/>
      <c r="D32" s="720"/>
      <c r="E32" s="721"/>
      <c r="F32" s="721"/>
      <c r="G32" s="721"/>
      <c r="H32" s="721"/>
      <c r="I32" s="721"/>
      <c r="J32" s="721"/>
      <c r="K32" s="721"/>
      <c r="L32" s="722"/>
      <c r="M32" s="13"/>
    </row>
    <row r="33" spans="2:13" ht="35.25" customHeight="1" thickBot="1" x14ac:dyDescent="0.25">
      <c r="B33" s="87"/>
      <c r="C33" s="306"/>
      <c r="D33" s="723"/>
      <c r="E33" s="724"/>
      <c r="F33" s="724"/>
      <c r="G33" s="724"/>
      <c r="H33" s="724"/>
      <c r="I33" s="724"/>
      <c r="J33" s="724"/>
      <c r="K33" s="724"/>
      <c r="L33" s="725"/>
      <c r="M33" s="13"/>
    </row>
    <row r="34" spans="2:13" x14ac:dyDescent="0.2">
      <c r="B34" s="29" t="s">
        <v>114</v>
      </c>
      <c r="C34" s="365"/>
      <c r="D34" s="739"/>
      <c r="E34" s="740"/>
      <c r="F34" s="740"/>
      <c r="G34" s="740"/>
      <c r="H34" s="740"/>
      <c r="I34" s="740"/>
      <c r="J34" s="740"/>
      <c r="K34" s="740"/>
      <c r="L34" s="741"/>
      <c r="M34" s="13"/>
    </row>
    <row r="35" spans="2:13" x14ac:dyDescent="0.2">
      <c r="B35" s="595" t="s">
        <v>146</v>
      </c>
      <c r="C35" s="366"/>
      <c r="D35" s="699"/>
      <c r="E35" s="700"/>
      <c r="F35" s="700"/>
      <c r="G35" s="700"/>
      <c r="H35" s="700"/>
      <c r="I35" s="700"/>
      <c r="J35" s="700"/>
      <c r="K35" s="700"/>
      <c r="L35" s="701"/>
      <c r="M35" s="13"/>
    </row>
    <row r="36" spans="2:13" ht="35.25" customHeight="1" x14ac:dyDescent="0.2">
      <c r="B36" s="87"/>
      <c r="C36" s="306"/>
      <c r="D36" s="720"/>
      <c r="E36" s="721"/>
      <c r="F36" s="721"/>
      <c r="G36" s="721"/>
      <c r="H36" s="721"/>
      <c r="I36" s="721"/>
      <c r="J36" s="721"/>
      <c r="K36" s="721"/>
      <c r="L36" s="722"/>
      <c r="M36" s="13"/>
    </row>
    <row r="37" spans="2:13" ht="35.25" customHeight="1" x14ac:dyDescent="0.2">
      <c r="B37" s="87"/>
      <c r="C37" s="306"/>
      <c r="D37" s="720"/>
      <c r="E37" s="721"/>
      <c r="F37" s="721"/>
      <c r="G37" s="721"/>
      <c r="H37" s="721"/>
      <c r="I37" s="721"/>
      <c r="J37" s="721"/>
      <c r="K37" s="721"/>
      <c r="L37" s="722"/>
      <c r="M37" s="13"/>
    </row>
    <row r="38" spans="2:13" ht="35.25" customHeight="1" x14ac:dyDescent="0.2">
      <c r="B38" s="87"/>
      <c r="C38" s="306"/>
      <c r="D38" s="720"/>
      <c r="E38" s="721"/>
      <c r="F38" s="721"/>
      <c r="G38" s="721"/>
      <c r="H38" s="721"/>
      <c r="I38" s="721"/>
      <c r="J38" s="721"/>
      <c r="K38" s="721"/>
      <c r="L38" s="722"/>
      <c r="M38" s="13"/>
    </row>
    <row r="39" spans="2:13" ht="35.25" customHeight="1" x14ac:dyDescent="0.2">
      <c r="B39" s="87"/>
      <c r="C39" s="307"/>
      <c r="D39" s="720"/>
      <c r="E39" s="721"/>
      <c r="F39" s="721"/>
      <c r="G39" s="721"/>
      <c r="H39" s="721"/>
      <c r="I39" s="721"/>
      <c r="J39" s="721"/>
      <c r="K39" s="721"/>
      <c r="L39" s="722"/>
      <c r="M39" s="13"/>
    </row>
    <row r="40" spans="2:13" ht="35.25" customHeight="1" x14ac:dyDescent="0.2">
      <c r="B40" s="88"/>
      <c r="C40" s="307"/>
      <c r="D40" s="720"/>
      <c r="E40" s="721"/>
      <c r="F40" s="721"/>
      <c r="G40" s="721"/>
      <c r="H40" s="721"/>
      <c r="I40" s="721"/>
      <c r="J40" s="721"/>
      <c r="K40" s="721"/>
      <c r="L40" s="722"/>
      <c r="M40" s="13"/>
    </row>
    <row r="41" spans="2:13" ht="35.25" customHeight="1" x14ac:dyDescent="0.2">
      <c r="B41" s="148"/>
      <c r="C41" s="311"/>
      <c r="D41" s="726"/>
      <c r="E41" s="727"/>
      <c r="F41" s="727"/>
      <c r="G41" s="727"/>
      <c r="H41" s="727"/>
      <c r="I41" s="727"/>
      <c r="J41" s="727"/>
      <c r="K41" s="727"/>
      <c r="L41" s="728"/>
      <c r="M41" s="13"/>
    </row>
    <row r="42" spans="2:13" x14ac:dyDescent="0.2">
      <c r="B42" s="596" t="s">
        <v>147</v>
      </c>
      <c r="C42" s="367"/>
      <c r="D42" s="699"/>
      <c r="E42" s="700"/>
      <c r="F42" s="700"/>
      <c r="G42" s="700"/>
      <c r="H42" s="700"/>
      <c r="I42" s="700"/>
      <c r="J42" s="700"/>
      <c r="K42" s="700"/>
      <c r="L42" s="701"/>
      <c r="M42" s="13"/>
    </row>
    <row r="43" spans="2:13" ht="35.25" customHeight="1" x14ac:dyDescent="0.2">
      <c r="B43" s="87"/>
      <c r="C43" s="306"/>
      <c r="D43" s="720"/>
      <c r="E43" s="721"/>
      <c r="F43" s="721"/>
      <c r="G43" s="721"/>
      <c r="H43" s="721"/>
      <c r="I43" s="721"/>
      <c r="J43" s="721"/>
      <c r="K43" s="721"/>
      <c r="L43" s="722"/>
      <c r="M43" s="13"/>
    </row>
    <row r="44" spans="2:13" ht="35.25" customHeight="1" x14ac:dyDescent="0.2">
      <c r="B44" s="87"/>
      <c r="C44" s="306"/>
      <c r="D44" s="720"/>
      <c r="E44" s="721"/>
      <c r="F44" s="721"/>
      <c r="G44" s="721"/>
      <c r="H44" s="721"/>
      <c r="I44" s="721"/>
      <c r="J44" s="721"/>
      <c r="K44" s="721"/>
      <c r="L44" s="722"/>
      <c r="M44" s="13"/>
    </row>
    <row r="45" spans="2:13" ht="35.25" customHeight="1" x14ac:dyDescent="0.2">
      <c r="B45" s="87"/>
      <c r="C45" s="306"/>
      <c r="D45" s="720"/>
      <c r="E45" s="721"/>
      <c r="F45" s="721"/>
      <c r="G45" s="721"/>
      <c r="H45" s="721"/>
      <c r="I45" s="721"/>
      <c r="J45" s="721"/>
      <c r="K45" s="721"/>
      <c r="L45" s="722"/>
      <c r="M45" s="13"/>
    </row>
    <row r="46" spans="2:13" ht="35.25" customHeight="1" x14ac:dyDescent="0.2">
      <c r="B46" s="87"/>
      <c r="C46" s="307"/>
      <c r="D46" s="720"/>
      <c r="E46" s="721"/>
      <c r="F46" s="721"/>
      <c r="G46" s="721"/>
      <c r="H46" s="721"/>
      <c r="I46" s="721"/>
      <c r="J46" s="721"/>
      <c r="K46" s="721"/>
      <c r="L46" s="722"/>
      <c r="M46" s="13"/>
    </row>
    <row r="47" spans="2:13" ht="35.25" customHeight="1" x14ac:dyDescent="0.2">
      <c r="B47" s="88"/>
      <c r="C47" s="307"/>
      <c r="D47" s="720"/>
      <c r="E47" s="721"/>
      <c r="F47" s="721"/>
      <c r="G47" s="721"/>
      <c r="H47" s="721"/>
      <c r="I47" s="721"/>
      <c r="J47" s="721"/>
      <c r="K47" s="721"/>
      <c r="L47" s="722"/>
      <c r="M47" s="13"/>
    </row>
    <row r="48" spans="2:13" ht="35.25" customHeight="1" x14ac:dyDescent="0.2">
      <c r="B48" s="148"/>
      <c r="C48" s="311"/>
      <c r="D48" s="726"/>
      <c r="E48" s="727"/>
      <c r="F48" s="727"/>
      <c r="G48" s="727"/>
      <c r="H48" s="727"/>
      <c r="I48" s="727"/>
      <c r="J48" s="727"/>
      <c r="K48" s="727"/>
      <c r="L48" s="728"/>
      <c r="M48" s="13"/>
    </row>
    <row r="49" spans="2:13" x14ac:dyDescent="0.2">
      <c r="B49" s="596" t="s">
        <v>239</v>
      </c>
      <c r="C49" s="367"/>
      <c r="D49" s="699"/>
      <c r="E49" s="700"/>
      <c r="F49" s="700"/>
      <c r="G49" s="700"/>
      <c r="H49" s="700"/>
      <c r="I49" s="700"/>
      <c r="J49" s="700"/>
      <c r="K49" s="700"/>
      <c r="L49" s="701"/>
      <c r="M49" s="13"/>
    </row>
    <row r="50" spans="2:13" ht="35.25" customHeight="1" x14ac:dyDescent="0.2">
      <c r="B50" s="87"/>
      <c r="C50" s="306"/>
      <c r="D50" s="720"/>
      <c r="E50" s="721"/>
      <c r="F50" s="721"/>
      <c r="G50" s="721"/>
      <c r="H50" s="721"/>
      <c r="I50" s="721"/>
      <c r="J50" s="721"/>
      <c r="K50" s="721"/>
      <c r="L50" s="722"/>
      <c r="M50" s="13"/>
    </row>
    <row r="51" spans="2:13" ht="35.25" customHeight="1" x14ac:dyDescent="0.2">
      <c r="B51" s="87"/>
      <c r="C51" s="306"/>
      <c r="D51" s="720"/>
      <c r="E51" s="721"/>
      <c r="F51" s="721"/>
      <c r="G51" s="721"/>
      <c r="H51" s="721"/>
      <c r="I51" s="721"/>
      <c r="J51" s="721"/>
      <c r="K51" s="721"/>
      <c r="L51" s="722"/>
      <c r="M51" s="13"/>
    </row>
    <row r="52" spans="2:13" ht="35.25" customHeight="1" x14ac:dyDescent="0.2">
      <c r="B52" s="87"/>
      <c r="C52" s="306"/>
      <c r="D52" s="720"/>
      <c r="E52" s="721"/>
      <c r="F52" s="721"/>
      <c r="G52" s="721"/>
      <c r="H52" s="721"/>
      <c r="I52" s="721"/>
      <c r="J52" s="721"/>
      <c r="K52" s="721"/>
      <c r="L52" s="722"/>
      <c r="M52" s="13"/>
    </row>
    <row r="53" spans="2:13" ht="35.25" customHeight="1" x14ac:dyDescent="0.2">
      <c r="B53" s="87"/>
      <c r="C53" s="307"/>
      <c r="D53" s="720"/>
      <c r="E53" s="721"/>
      <c r="F53" s="721"/>
      <c r="G53" s="721"/>
      <c r="H53" s="721"/>
      <c r="I53" s="721"/>
      <c r="J53" s="721"/>
      <c r="K53" s="721"/>
      <c r="L53" s="722"/>
      <c r="M53" s="13"/>
    </row>
    <row r="54" spans="2:13" ht="35.25" customHeight="1" x14ac:dyDescent="0.2">
      <c r="B54" s="88"/>
      <c r="C54" s="307"/>
      <c r="D54" s="720"/>
      <c r="E54" s="721"/>
      <c r="F54" s="721"/>
      <c r="G54" s="721"/>
      <c r="H54" s="721"/>
      <c r="I54" s="721"/>
      <c r="J54" s="721"/>
      <c r="K54" s="721"/>
      <c r="L54" s="722"/>
      <c r="M54" s="13"/>
    </row>
    <row r="55" spans="2:13" ht="35.25" customHeight="1" x14ac:dyDescent="0.2">
      <c r="B55" s="148"/>
      <c r="C55" s="311"/>
      <c r="D55" s="726"/>
      <c r="E55" s="727"/>
      <c r="F55" s="727"/>
      <c r="G55" s="727"/>
      <c r="H55" s="727"/>
      <c r="I55" s="727"/>
      <c r="J55" s="727"/>
      <c r="K55" s="727"/>
      <c r="L55" s="728"/>
      <c r="M55" s="13"/>
    </row>
    <row r="56" spans="2:13" x14ac:dyDescent="0.2">
      <c r="B56" s="596" t="s">
        <v>148</v>
      </c>
      <c r="C56" s="367"/>
      <c r="D56" s="699"/>
      <c r="E56" s="700"/>
      <c r="F56" s="700"/>
      <c r="G56" s="700"/>
      <c r="H56" s="700"/>
      <c r="I56" s="700"/>
      <c r="J56" s="700"/>
      <c r="K56" s="700"/>
      <c r="L56" s="701"/>
      <c r="M56" s="13"/>
    </row>
    <row r="57" spans="2:13" ht="35.25" customHeight="1" x14ac:dyDescent="0.2">
      <c r="B57" s="87"/>
      <c r="C57" s="306"/>
      <c r="D57" s="720"/>
      <c r="E57" s="721"/>
      <c r="F57" s="721"/>
      <c r="G57" s="721"/>
      <c r="H57" s="721"/>
      <c r="I57" s="721"/>
      <c r="J57" s="721"/>
      <c r="K57" s="721"/>
      <c r="L57" s="722"/>
      <c r="M57" s="13"/>
    </row>
    <row r="58" spans="2:13" ht="35.25" customHeight="1" x14ac:dyDescent="0.2">
      <c r="B58" s="87"/>
      <c r="C58" s="306"/>
      <c r="D58" s="720"/>
      <c r="E58" s="721"/>
      <c r="F58" s="721"/>
      <c r="G58" s="721"/>
      <c r="H58" s="721"/>
      <c r="I58" s="721"/>
      <c r="J58" s="721"/>
      <c r="K58" s="721"/>
      <c r="L58" s="722"/>
      <c r="M58" s="13"/>
    </row>
    <row r="59" spans="2:13" ht="35.25" customHeight="1" x14ac:dyDescent="0.2">
      <c r="B59" s="87"/>
      <c r="C59" s="306"/>
      <c r="D59" s="720"/>
      <c r="E59" s="721"/>
      <c r="F59" s="721"/>
      <c r="G59" s="721"/>
      <c r="H59" s="721"/>
      <c r="I59" s="721"/>
      <c r="J59" s="721"/>
      <c r="K59" s="721"/>
      <c r="L59" s="722"/>
      <c r="M59" s="13"/>
    </row>
    <row r="60" spans="2:13" ht="35.25" customHeight="1" x14ac:dyDescent="0.2">
      <c r="B60" s="87"/>
      <c r="C60" s="307"/>
      <c r="D60" s="720"/>
      <c r="E60" s="721"/>
      <c r="F60" s="721"/>
      <c r="G60" s="721"/>
      <c r="H60" s="721"/>
      <c r="I60" s="721"/>
      <c r="J60" s="721"/>
      <c r="K60" s="721"/>
      <c r="L60" s="722"/>
      <c r="M60" s="13"/>
    </row>
    <row r="61" spans="2:13" ht="35.25" customHeight="1" x14ac:dyDescent="0.2">
      <c r="B61" s="88"/>
      <c r="C61" s="307"/>
      <c r="D61" s="720"/>
      <c r="E61" s="721"/>
      <c r="F61" s="721"/>
      <c r="G61" s="721"/>
      <c r="H61" s="721"/>
      <c r="I61" s="721"/>
      <c r="J61" s="721"/>
      <c r="K61" s="721"/>
      <c r="L61" s="722"/>
      <c r="M61" s="13"/>
    </row>
    <row r="62" spans="2:13" ht="35.25" customHeight="1" x14ac:dyDescent="0.2">
      <c r="B62" s="148"/>
      <c r="C62" s="311"/>
      <c r="D62" s="726"/>
      <c r="E62" s="727"/>
      <c r="F62" s="727"/>
      <c r="G62" s="727"/>
      <c r="H62" s="727"/>
      <c r="I62" s="727"/>
      <c r="J62" s="727"/>
      <c r="K62" s="727"/>
      <c r="L62" s="728"/>
      <c r="M62" s="13"/>
    </row>
    <row r="63" spans="2:13" x14ac:dyDescent="0.2">
      <c r="B63" s="149" t="s">
        <v>115</v>
      </c>
      <c r="C63" s="368"/>
      <c r="D63" s="735"/>
      <c r="E63" s="735"/>
      <c r="F63" s="735"/>
      <c r="G63" s="735"/>
      <c r="H63" s="735"/>
      <c r="I63" s="735"/>
      <c r="J63" s="735"/>
      <c r="K63" s="735"/>
      <c r="L63" s="736"/>
      <c r="M63" s="13"/>
    </row>
    <row r="64" spans="2:13" x14ac:dyDescent="0.2">
      <c r="B64" s="597" t="s">
        <v>240</v>
      </c>
      <c r="C64" s="539"/>
      <c r="D64" s="700"/>
      <c r="E64" s="700"/>
      <c r="F64" s="700"/>
      <c r="G64" s="700"/>
      <c r="H64" s="700"/>
      <c r="I64" s="700"/>
      <c r="J64" s="700"/>
      <c r="K64" s="700"/>
      <c r="L64" s="701"/>
      <c r="M64" s="13"/>
    </row>
    <row r="65" spans="2:13" ht="35.25" customHeight="1" x14ac:dyDescent="0.2">
      <c r="B65" s="87"/>
      <c r="C65" s="303"/>
      <c r="D65" s="720"/>
      <c r="E65" s="721"/>
      <c r="F65" s="721"/>
      <c r="G65" s="721"/>
      <c r="H65" s="721"/>
      <c r="I65" s="721"/>
      <c r="J65" s="721"/>
      <c r="K65" s="721"/>
      <c r="L65" s="722"/>
      <c r="M65" s="13"/>
    </row>
    <row r="66" spans="2:13" ht="35.25" customHeight="1" x14ac:dyDescent="0.2">
      <c r="B66" s="87"/>
      <c r="C66" s="303"/>
      <c r="D66" s="720"/>
      <c r="E66" s="721"/>
      <c r="F66" s="721"/>
      <c r="G66" s="721"/>
      <c r="H66" s="721"/>
      <c r="I66" s="721"/>
      <c r="J66" s="721"/>
      <c r="K66" s="721"/>
      <c r="L66" s="722"/>
      <c r="M66" s="13"/>
    </row>
    <row r="67" spans="2:13" ht="35.25" customHeight="1" x14ac:dyDescent="0.2">
      <c r="B67" s="87"/>
      <c r="C67" s="303"/>
      <c r="D67" s="720"/>
      <c r="E67" s="721"/>
      <c r="F67" s="721"/>
      <c r="G67" s="721"/>
      <c r="H67" s="721"/>
      <c r="I67" s="721"/>
      <c r="J67" s="721"/>
      <c r="K67" s="721"/>
      <c r="L67" s="722"/>
      <c r="M67" s="13"/>
    </row>
    <row r="68" spans="2:13" ht="35.25" customHeight="1" x14ac:dyDescent="0.2">
      <c r="B68" s="87"/>
      <c r="C68" s="303"/>
      <c r="D68" s="720"/>
      <c r="E68" s="721"/>
      <c r="F68" s="721"/>
      <c r="G68" s="721"/>
      <c r="H68" s="721"/>
      <c r="I68" s="721"/>
      <c r="J68" s="721"/>
      <c r="K68" s="721"/>
      <c r="L68" s="722"/>
      <c r="M68" s="13"/>
    </row>
    <row r="69" spans="2:13" ht="35.25" customHeight="1" x14ac:dyDescent="0.2">
      <c r="B69" s="88"/>
      <c r="C69" s="303"/>
      <c r="D69" s="720"/>
      <c r="E69" s="721"/>
      <c r="F69" s="721"/>
      <c r="G69" s="721"/>
      <c r="H69" s="721"/>
      <c r="I69" s="721"/>
      <c r="J69" s="721"/>
      <c r="K69" s="721"/>
      <c r="L69" s="722"/>
      <c r="M69" s="13"/>
    </row>
    <row r="70" spans="2:13" ht="35.25" customHeight="1" x14ac:dyDescent="0.2">
      <c r="B70" s="88"/>
      <c r="C70" s="303"/>
      <c r="D70" s="726"/>
      <c r="E70" s="727"/>
      <c r="F70" s="727"/>
      <c r="G70" s="727"/>
      <c r="H70" s="727"/>
      <c r="I70" s="727"/>
      <c r="J70" s="727"/>
      <c r="K70" s="727"/>
      <c r="L70" s="728"/>
      <c r="M70" s="13"/>
    </row>
    <row r="71" spans="2:13" ht="35.25" customHeight="1" x14ac:dyDescent="0.2">
      <c r="B71" s="87"/>
      <c r="C71" s="303"/>
      <c r="D71" s="715"/>
      <c r="E71" s="715"/>
      <c r="F71" s="715"/>
      <c r="G71" s="715"/>
      <c r="H71" s="715"/>
      <c r="I71" s="715"/>
      <c r="J71" s="715"/>
      <c r="K71" s="715"/>
      <c r="L71" s="716"/>
      <c r="M71" s="13"/>
    </row>
    <row r="72" spans="2:13" ht="35.25" customHeight="1" x14ac:dyDescent="0.2">
      <c r="B72" s="87"/>
      <c r="C72" s="303"/>
      <c r="D72" s="715"/>
      <c r="E72" s="715"/>
      <c r="F72" s="715"/>
      <c r="G72" s="715"/>
      <c r="H72" s="715"/>
      <c r="I72" s="715"/>
      <c r="J72" s="715"/>
      <c r="K72" s="715"/>
      <c r="L72" s="716"/>
      <c r="M72" s="13"/>
    </row>
    <row r="73" spans="2:13" ht="35.25" customHeight="1" x14ac:dyDescent="0.2">
      <c r="B73" s="87"/>
      <c r="C73" s="303"/>
      <c r="D73" s="715"/>
      <c r="E73" s="715"/>
      <c r="F73" s="715"/>
      <c r="G73" s="715"/>
      <c r="H73" s="715"/>
      <c r="I73" s="715"/>
      <c r="J73" s="715"/>
      <c r="K73" s="715"/>
      <c r="L73" s="716"/>
      <c r="M73" s="13"/>
    </row>
    <row r="74" spans="2:13" ht="35.25" customHeight="1" x14ac:dyDescent="0.2">
      <c r="B74" s="87"/>
      <c r="C74" s="303"/>
      <c r="D74" s="709"/>
      <c r="E74" s="709"/>
      <c r="F74" s="709"/>
      <c r="G74" s="709"/>
      <c r="H74" s="709"/>
      <c r="I74" s="709"/>
      <c r="J74" s="709"/>
      <c r="K74" s="709"/>
      <c r="L74" s="710"/>
      <c r="M74" s="13"/>
    </row>
    <row r="75" spans="2:13" x14ac:dyDescent="0.2">
      <c r="B75" s="596" t="s">
        <v>216</v>
      </c>
      <c r="C75" s="367"/>
      <c r="D75" s="699"/>
      <c r="E75" s="700"/>
      <c r="F75" s="700"/>
      <c r="G75" s="700"/>
      <c r="H75" s="700"/>
      <c r="I75" s="700"/>
      <c r="J75" s="700"/>
      <c r="K75" s="700"/>
      <c r="L75" s="701"/>
      <c r="M75" s="13"/>
    </row>
    <row r="76" spans="2:13" ht="35.25" customHeight="1" x14ac:dyDescent="0.2">
      <c r="B76" s="87"/>
      <c r="C76" s="303"/>
      <c r="D76" s="720"/>
      <c r="E76" s="721"/>
      <c r="F76" s="721"/>
      <c r="G76" s="721"/>
      <c r="H76" s="721"/>
      <c r="I76" s="721"/>
      <c r="J76" s="721"/>
      <c r="K76" s="721"/>
      <c r="L76" s="722"/>
      <c r="M76" s="13"/>
    </row>
    <row r="77" spans="2:13" ht="35.25" customHeight="1" x14ac:dyDescent="0.2">
      <c r="B77" s="87"/>
      <c r="C77" s="303"/>
      <c r="D77" s="720"/>
      <c r="E77" s="721"/>
      <c r="F77" s="721"/>
      <c r="G77" s="721"/>
      <c r="H77" s="721"/>
      <c r="I77" s="721"/>
      <c r="J77" s="721"/>
      <c r="K77" s="721"/>
      <c r="L77" s="722"/>
      <c r="M77" s="13"/>
    </row>
    <row r="78" spans="2:13" ht="35.25" customHeight="1" x14ac:dyDescent="0.2">
      <c r="B78" s="87"/>
      <c r="C78" s="303"/>
      <c r="D78" s="720"/>
      <c r="E78" s="721"/>
      <c r="F78" s="721"/>
      <c r="G78" s="721"/>
      <c r="H78" s="721"/>
      <c r="I78" s="721"/>
      <c r="J78" s="721"/>
      <c r="K78" s="721"/>
      <c r="L78" s="722"/>
      <c r="M78" s="13"/>
    </row>
    <row r="79" spans="2:13" ht="35.25" customHeight="1" x14ac:dyDescent="0.2">
      <c r="B79" s="87"/>
      <c r="C79" s="303"/>
      <c r="D79" s="720"/>
      <c r="E79" s="721"/>
      <c r="F79" s="721"/>
      <c r="G79" s="721"/>
      <c r="H79" s="721"/>
      <c r="I79" s="721"/>
      <c r="J79" s="721"/>
      <c r="K79" s="721"/>
      <c r="L79" s="722"/>
      <c r="M79" s="13"/>
    </row>
    <row r="80" spans="2:13" ht="35.25" customHeight="1" x14ac:dyDescent="0.2">
      <c r="B80" s="88"/>
      <c r="C80" s="303"/>
      <c r="D80" s="720"/>
      <c r="E80" s="721"/>
      <c r="F80" s="721"/>
      <c r="G80" s="721"/>
      <c r="H80" s="721"/>
      <c r="I80" s="721"/>
      <c r="J80" s="721"/>
      <c r="K80" s="721"/>
      <c r="L80" s="722"/>
      <c r="M80" s="13"/>
    </row>
    <row r="81" spans="2:13" ht="35.25" customHeight="1" x14ac:dyDescent="0.2">
      <c r="B81" s="88"/>
      <c r="C81" s="303"/>
      <c r="D81" s="726"/>
      <c r="E81" s="727"/>
      <c r="F81" s="727"/>
      <c r="G81" s="727"/>
      <c r="H81" s="727"/>
      <c r="I81" s="727"/>
      <c r="J81" s="727"/>
      <c r="K81" s="727"/>
      <c r="L81" s="728"/>
      <c r="M81" s="13"/>
    </row>
    <row r="82" spans="2:13" ht="35.25" customHeight="1" x14ac:dyDescent="0.2">
      <c r="B82" s="87"/>
      <c r="C82" s="303"/>
      <c r="D82" s="715"/>
      <c r="E82" s="715"/>
      <c r="F82" s="715"/>
      <c r="G82" s="715"/>
      <c r="H82" s="715"/>
      <c r="I82" s="715"/>
      <c r="J82" s="715"/>
      <c r="K82" s="715"/>
      <c r="L82" s="716"/>
      <c r="M82" s="13"/>
    </row>
    <row r="83" spans="2:13" ht="35.25" customHeight="1" x14ac:dyDescent="0.2">
      <c r="B83" s="87"/>
      <c r="C83" s="303"/>
      <c r="D83" s="715"/>
      <c r="E83" s="715"/>
      <c r="F83" s="715"/>
      <c r="G83" s="715"/>
      <c r="H83" s="715"/>
      <c r="I83" s="715"/>
      <c r="J83" s="715"/>
      <c r="K83" s="715"/>
      <c r="L83" s="716"/>
      <c r="M83" s="13"/>
    </row>
    <row r="84" spans="2:13" ht="35.25" customHeight="1" x14ac:dyDescent="0.2">
      <c r="B84" s="87"/>
      <c r="C84" s="303"/>
      <c r="D84" s="715"/>
      <c r="E84" s="715"/>
      <c r="F84" s="715"/>
      <c r="G84" s="715"/>
      <c r="H84" s="715"/>
      <c r="I84" s="715"/>
      <c r="J84" s="715"/>
      <c r="K84" s="715"/>
      <c r="L84" s="716"/>
      <c r="M84" s="13"/>
    </row>
    <row r="85" spans="2:13" ht="35.25" customHeight="1" x14ac:dyDescent="0.2">
      <c r="B85" s="87"/>
      <c r="C85" s="303"/>
      <c r="D85" s="709"/>
      <c r="E85" s="709"/>
      <c r="F85" s="709"/>
      <c r="G85" s="709"/>
      <c r="H85" s="709"/>
      <c r="I85" s="709"/>
      <c r="J85" s="709"/>
      <c r="K85" s="709"/>
      <c r="L85" s="710"/>
      <c r="M85" s="13"/>
    </row>
    <row r="86" spans="2:13" x14ac:dyDescent="0.2">
      <c r="B86" s="596" t="s">
        <v>149</v>
      </c>
      <c r="C86" s="367"/>
      <c r="D86" s="699"/>
      <c r="E86" s="700"/>
      <c r="F86" s="700"/>
      <c r="G86" s="700"/>
      <c r="H86" s="700"/>
      <c r="I86" s="700"/>
      <c r="J86" s="700"/>
      <c r="K86" s="700"/>
      <c r="L86" s="701"/>
      <c r="M86" s="13"/>
    </row>
    <row r="87" spans="2:13" ht="35.25" customHeight="1" x14ac:dyDescent="0.2">
      <c r="B87" s="87"/>
      <c r="C87" s="303"/>
      <c r="D87" s="720"/>
      <c r="E87" s="721"/>
      <c r="F87" s="721"/>
      <c r="G87" s="721"/>
      <c r="H87" s="721"/>
      <c r="I87" s="721"/>
      <c r="J87" s="721"/>
      <c r="K87" s="721"/>
      <c r="L87" s="722"/>
      <c r="M87" s="13"/>
    </row>
    <row r="88" spans="2:13" ht="35.25" customHeight="1" x14ac:dyDescent="0.2">
      <c r="B88" s="87"/>
      <c r="C88" s="303"/>
      <c r="D88" s="720"/>
      <c r="E88" s="721"/>
      <c r="F88" s="721"/>
      <c r="G88" s="721"/>
      <c r="H88" s="721"/>
      <c r="I88" s="721"/>
      <c r="J88" s="721"/>
      <c r="K88" s="721"/>
      <c r="L88" s="722"/>
      <c r="M88" s="13"/>
    </row>
    <row r="89" spans="2:13" ht="35.25" customHeight="1" x14ac:dyDescent="0.2">
      <c r="B89" s="87"/>
      <c r="C89" s="303"/>
      <c r="D89" s="720"/>
      <c r="E89" s="721"/>
      <c r="F89" s="721"/>
      <c r="G89" s="721"/>
      <c r="H89" s="721"/>
      <c r="I89" s="721"/>
      <c r="J89" s="721"/>
      <c r="K89" s="721"/>
      <c r="L89" s="722"/>
      <c r="M89" s="13"/>
    </row>
    <row r="90" spans="2:13" ht="35.25" customHeight="1" x14ac:dyDescent="0.2">
      <c r="B90" s="87"/>
      <c r="C90" s="303"/>
      <c r="D90" s="720"/>
      <c r="E90" s="721"/>
      <c r="F90" s="721"/>
      <c r="G90" s="721"/>
      <c r="H90" s="721"/>
      <c r="I90" s="721"/>
      <c r="J90" s="721"/>
      <c r="K90" s="721"/>
      <c r="L90" s="722"/>
      <c r="M90" s="13"/>
    </row>
    <row r="91" spans="2:13" ht="35.25" customHeight="1" x14ac:dyDescent="0.2">
      <c r="B91" s="88"/>
      <c r="C91" s="303"/>
      <c r="D91" s="720"/>
      <c r="E91" s="721"/>
      <c r="F91" s="721"/>
      <c r="G91" s="721"/>
      <c r="H91" s="721"/>
      <c r="I91" s="721"/>
      <c r="J91" s="721"/>
      <c r="K91" s="721"/>
      <c r="L91" s="722"/>
      <c r="M91" s="13"/>
    </row>
    <row r="92" spans="2:13" ht="35.25" customHeight="1" x14ac:dyDescent="0.2">
      <c r="B92" s="88"/>
      <c r="C92" s="303"/>
      <c r="D92" s="726"/>
      <c r="E92" s="727"/>
      <c r="F92" s="727"/>
      <c r="G92" s="727"/>
      <c r="H92" s="727"/>
      <c r="I92" s="727"/>
      <c r="J92" s="727"/>
      <c r="K92" s="727"/>
      <c r="L92" s="728"/>
      <c r="M92" s="13"/>
    </row>
    <row r="93" spans="2:13" ht="35.25" customHeight="1" x14ac:dyDescent="0.2">
      <c r="B93" s="87"/>
      <c r="C93" s="303"/>
      <c r="D93" s="715"/>
      <c r="E93" s="715"/>
      <c r="F93" s="715"/>
      <c r="G93" s="715"/>
      <c r="H93" s="715"/>
      <c r="I93" s="715"/>
      <c r="J93" s="715"/>
      <c r="K93" s="715"/>
      <c r="L93" s="716"/>
      <c r="M93" s="13"/>
    </row>
    <row r="94" spans="2:13" ht="35.25" customHeight="1" x14ac:dyDescent="0.2">
      <c r="B94" s="87"/>
      <c r="C94" s="303"/>
      <c r="D94" s="715"/>
      <c r="E94" s="715"/>
      <c r="F94" s="715"/>
      <c r="G94" s="715"/>
      <c r="H94" s="715"/>
      <c r="I94" s="715"/>
      <c r="J94" s="715"/>
      <c r="K94" s="715"/>
      <c r="L94" s="716"/>
      <c r="M94" s="13"/>
    </row>
    <row r="95" spans="2:13" ht="35.25" customHeight="1" x14ac:dyDescent="0.2">
      <c r="B95" s="87"/>
      <c r="C95" s="303"/>
      <c r="D95" s="715"/>
      <c r="E95" s="715"/>
      <c r="F95" s="715"/>
      <c r="G95" s="715"/>
      <c r="H95" s="715"/>
      <c r="I95" s="715"/>
      <c r="J95" s="715"/>
      <c r="K95" s="715"/>
      <c r="L95" s="716"/>
      <c r="M95" s="13"/>
    </row>
    <row r="96" spans="2:13" ht="35.25" customHeight="1" x14ac:dyDescent="0.2">
      <c r="B96" s="87"/>
      <c r="C96" s="303"/>
      <c r="D96" s="709"/>
      <c r="E96" s="709"/>
      <c r="F96" s="709"/>
      <c r="G96" s="709"/>
      <c r="H96" s="709"/>
      <c r="I96" s="709"/>
      <c r="J96" s="709"/>
      <c r="K96" s="709"/>
      <c r="L96" s="710"/>
      <c r="M96" s="13"/>
    </row>
    <row r="97" spans="2:13" x14ac:dyDescent="0.2">
      <c r="B97" s="596" t="s">
        <v>150</v>
      </c>
      <c r="C97" s="367"/>
      <c r="D97" s="699"/>
      <c r="E97" s="700"/>
      <c r="F97" s="700"/>
      <c r="G97" s="700"/>
      <c r="H97" s="700"/>
      <c r="I97" s="700"/>
      <c r="J97" s="700"/>
      <c r="K97" s="700"/>
      <c r="L97" s="701"/>
      <c r="M97" s="13"/>
    </row>
    <row r="98" spans="2:13" ht="35.25" customHeight="1" x14ac:dyDescent="0.2">
      <c r="B98" s="87"/>
      <c r="C98" s="303"/>
      <c r="D98" s="720"/>
      <c r="E98" s="721"/>
      <c r="F98" s="721"/>
      <c r="G98" s="721"/>
      <c r="H98" s="721"/>
      <c r="I98" s="721"/>
      <c r="J98" s="721"/>
      <c r="K98" s="721"/>
      <c r="L98" s="722"/>
      <c r="M98" s="13"/>
    </row>
    <row r="99" spans="2:13" ht="35.25" customHeight="1" x14ac:dyDescent="0.2">
      <c r="B99" s="87"/>
      <c r="C99" s="303"/>
      <c r="D99" s="720"/>
      <c r="E99" s="721"/>
      <c r="F99" s="721"/>
      <c r="G99" s="721"/>
      <c r="H99" s="721"/>
      <c r="I99" s="721"/>
      <c r="J99" s="721"/>
      <c r="K99" s="721"/>
      <c r="L99" s="722"/>
      <c r="M99" s="13"/>
    </row>
    <row r="100" spans="2:13" ht="35.25" customHeight="1" x14ac:dyDescent="0.2">
      <c r="B100" s="87"/>
      <c r="C100" s="303"/>
      <c r="D100" s="720"/>
      <c r="E100" s="721"/>
      <c r="F100" s="721"/>
      <c r="G100" s="721"/>
      <c r="H100" s="721"/>
      <c r="I100" s="721"/>
      <c r="J100" s="721"/>
      <c r="K100" s="721"/>
      <c r="L100" s="722"/>
      <c r="M100" s="13"/>
    </row>
    <row r="101" spans="2:13" ht="35.25" customHeight="1" x14ac:dyDescent="0.2">
      <c r="B101" s="87"/>
      <c r="C101" s="303"/>
      <c r="D101" s="720"/>
      <c r="E101" s="721"/>
      <c r="F101" s="721"/>
      <c r="G101" s="721"/>
      <c r="H101" s="721"/>
      <c r="I101" s="721"/>
      <c r="J101" s="721"/>
      <c r="K101" s="721"/>
      <c r="L101" s="722"/>
      <c r="M101" s="13"/>
    </row>
    <row r="102" spans="2:13" ht="35.25" customHeight="1" x14ac:dyDescent="0.2">
      <c r="B102" s="88"/>
      <c r="C102" s="303"/>
      <c r="D102" s="720"/>
      <c r="E102" s="721"/>
      <c r="F102" s="721"/>
      <c r="G102" s="721"/>
      <c r="H102" s="721"/>
      <c r="I102" s="721"/>
      <c r="J102" s="721"/>
      <c r="K102" s="721"/>
      <c r="L102" s="722"/>
      <c r="M102" s="13"/>
    </row>
    <row r="103" spans="2:13" ht="35.25" customHeight="1" x14ac:dyDescent="0.2">
      <c r="B103" s="88"/>
      <c r="C103" s="303"/>
      <c r="D103" s="726"/>
      <c r="E103" s="727"/>
      <c r="F103" s="727"/>
      <c r="G103" s="727"/>
      <c r="H103" s="727"/>
      <c r="I103" s="727"/>
      <c r="J103" s="727"/>
      <c r="K103" s="727"/>
      <c r="L103" s="728"/>
      <c r="M103" s="13"/>
    </row>
    <row r="104" spans="2:13" ht="35.25" customHeight="1" x14ac:dyDescent="0.2">
      <c r="B104" s="87"/>
      <c r="C104" s="303"/>
      <c r="D104" s="715"/>
      <c r="E104" s="715"/>
      <c r="F104" s="715"/>
      <c r="G104" s="715"/>
      <c r="H104" s="715"/>
      <c r="I104" s="715"/>
      <c r="J104" s="715"/>
      <c r="K104" s="715"/>
      <c r="L104" s="716"/>
      <c r="M104" s="13"/>
    </row>
    <row r="105" spans="2:13" ht="35.25" customHeight="1" x14ac:dyDescent="0.2">
      <c r="B105" s="87"/>
      <c r="C105" s="303"/>
      <c r="D105" s="715"/>
      <c r="E105" s="715"/>
      <c r="F105" s="715"/>
      <c r="G105" s="715"/>
      <c r="H105" s="715"/>
      <c r="I105" s="715"/>
      <c r="J105" s="715"/>
      <c r="K105" s="715"/>
      <c r="L105" s="716"/>
      <c r="M105" s="13"/>
    </row>
    <row r="106" spans="2:13" ht="35.25" customHeight="1" x14ac:dyDescent="0.2">
      <c r="B106" s="87"/>
      <c r="C106" s="303"/>
      <c r="D106" s="715"/>
      <c r="E106" s="715"/>
      <c r="F106" s="715"/>
      <c r="G106" s="715"/>
      <c r="H106" s="715"/>
      <c r="I106" s="715"/>
      <c r="J106" s="715"/>
      <c r="K106" s="715"/>
      <c r="L106" s="716"/>
      <c r="M106" s="13"/>
    </row>
    <row r="107" spans="2:13" ht="35.25" customHeight="1" x14ac:dyDescent="0.2">
      <c r="B107" s="87"/>
      <c r="C107" s="303"/>
      <c r="D107" s="709"/>
      <c r="E107" s="709"/>
      <c r="F107" s="709"/>
      <c r="G107" s="709"/>
      <c r="H107" s="709"/>
      <c r="I107" s="709"/>
      <c r="J107" s="709"/>
      <c r="K107" s="709"/>
      <c r="L107" s="710"/>
      <c r="M107" s="13"/>
    </row>
    <row r="108" spans="2:13" x14ac:dyDescent="0.2">
      <c r="B108" s="598" t="s">
        <v>341</v>
      </c>
      <c r="C108" s="367"/>
      <c r="D108" s="699"/>
      <c r="E108" s="700"/>
      <c r="F108" s="700"/>
      <c r="G108" s="700"/>
      <c r="H108" s="700"/>
      <c r="I108" s="700"/>
      <c r="J108" s="700"/>
      <c r="K108" s="700"/>
      <c r="L108" s="701"/>
      <c r="M108" s="13"/>
    </row>
    <row r="109" spans="2:13" ht="35.25" customHeight="1" x14ac:dyDescent="0.2">
      <c r="B109" s="88"/>
      <c r="C109" s="303"/>
      <c r="D109" s="714"/>
      <c r="E109" s="715"/>
      <c r="F109" s="715"/>
      <c r="G109" s="715"/>
      <c r="H109" s="715"/>
      <c r="I109" s="715"/>
      <c r="J109" s="715"/>
      <c r="K109" s="715"/>
      <c r="L109" s="716"/>
      <c r="M109" s="13"/>
    </row>
    <row r="110" spans="2:13" ht="35.25" customHeight="1" x14ac:dyDescent="0.2">
      <c r="B110" s="88"/>
      <c r="C110" s="303"/>
      <c r="D110" s="714"/>
      <c r="E110" s="715"/>
      <c r="F110" s="715"/>
      <c r="G110" s="715"/>
      <c r="H110" s="715"/>
      <c r="I110" s="715"/>
      <c r="J110" s="715"/>
      <c r="K110" s="715"/>
      <c r="L110" s="716"/>
      <c r="M110" s="13"/>
    </row>
    <row r="111" spans="2:13" ht="35.25" customHeight="1" x14ac:dyDescent="0.2">
      <c r="B111" s="88"/>
      <c r="C111" s="303"/>
      <c r="D111" s="714"/>
      <c r="E111" s="715"/>
      <c r="F111" s="715"/>
      <c r="G111" s="715"/>
      <c r="H111" s="715"/>
      <c r="I111" s="715"/>
      <c r="J111" s="715"/>
      <c r="K111" s="715"/>
      <c r="L111" s="716"/>
      <c r="M111" s="13"/>
    </row>
    <row r="112" spans="2:13" ht="35.25" customHeight="1" x14ac:dyDescent="0.2">
      <c r="B112" s="88"/>
      <c r="C112" s="303"/>
      <c r="D112" s="714"/>
      <c r="E112" s="715"/>
      <c r="F112" s="715"/>
      <c r="G112" s="715"/>
      <c r="H112" s="715"/>
      <c r="I112" s="715"/>
      <c r="J112" s="715"/>
      <c r="K112" s="715"/>
      <c r="L112" s="716"/>
      <c r="M112" s="13"/>
    </row>
    <row r="113" spans="2:13" ht="35.25" customHeight="1" x14ac:dyDescent="0.2">
      <c r="B113" s="88"/>
      <c r="C113" s="303"/>
      <c r="D113" s="714"/>
      <c r="E113" s="715"/>
      <c r="F113" s="715"/>
      <c r="G113" s="715"/>
      <c r="H113" s="715"/>
      <c r="I113" s="715"/>
      <c r="J113" s="715"/>
      <c r="K113" s="715"/>
      <c r="L113" s="716"/>
      <c r="M113" s="13"/>
    </row>
    <row r="114" spans="2:13" ht="35.25" customHeight="1" x14ac:dyDescent="0.2">
      <c r="B114" s="88"/>
      <c r="C114" s="303"/>
      <c r="D114" s="714"/>
      <c r="E114" s="715"/>
      <c r="F114" s="715"/>
      <c r="G114" s="715"/>
      <c r="H114" s="715"/>
      <c r="I114" s="715"/>
      <c r="J114" s="715"/>
      <c r="K114" s="715"/>
      <c r="L114" s="716"/>
      <c r="M114" s="13"/>
    </row>
    <row r="115" spans="2:13" ht="35.25" customHeight="1" x14ac:dyDescent="0.2">
      <c r="B115" s="88"/>
      <c r="C115" s="303"/>
      <c r="D115" s="714"/>
      <c r="E115" s="715"/>
      <c r="F115" s="715"/>
      <c r="G115" s="715"/>
      <c r="H115" s="715"/>
      <c r="I115" s="715"/>
      <c r="J115" s="715"/>
      <c r="K115" s="715"/>
      <c r="L115" s="716"/>
      <c r="M115" s="13"/>
    </row>
    <row r="116" spans="2:13" ht="35.25" customHeight="1" x14ac:dyDescent="0.2">
      <c r="B116" s="88"/>
      <c r="C116" s="303"/>
      <c r="D116" s="714"/>
      <c r="E116" s="715"/>
      <c r="F116" s="715"/>
      <c r="G116" s="715"/>
      <c r="H116" s="715"/>
      <c r="I116" s="715"/>
      <c r="J116" s="715"/>
      <c r="K116" s="715"/>
      <c r="L116" s="716"/>
      <c r="M116" s="13"/>
    </row>
    <row r="117" spans="2:13" ht="35.25" customHeight="1" x14ac:dyDescent="0.2">
      <c r="B117" s="88"/>
      <c r="C117" s="303"/>
      <c r="D117" s="714"/>
      <c r="E117" s="715"/>
      <c r="F117" s="715"/>
      <c r="G117" s="715"/>
      <c r="H117" s="715"/>
      <c r="I117" s="715"/>
      <c r="J117" s="715"/>
      <c r="K117" s="715"/>
      <c r="L117" s="716"/>
      <c r="M117" s="13"/>
    </row>
    <row r="118" spans="2:13" ht="35.25" customHeight="1" x14ac:dyDescent="0.2">
      <c r="B118" s="148"/>
      <c r="C118" s="304"/>
      <c r="D118" s="729"/>
      <c r="E118" s="730"/>
      <c r="F118" s="730"/>
      <c r="G118" s="730"/>
      <c r="H118" s="730"/>
      <c r="I118" s="730"/>
      <c r="J118" s="730"/>
      <c r="K118" s="730"/>
      <c r="L118" s="731"/>
      <c r="M118" s="13"/>
    </row>
    <row r="119" spans="2:13" s="7" customFormat="1" x14ac:dyDescent="0.2">
      <c r="B119" s="598" t="s">
        <v>199</v>
      </c>
      <c r="C119" s="367"/>
      <c r="D119" s="699"/>
      <c r="E119" s="700"/>
      <c r="F119" s="700"/>
      <c r="G119" s="700"/>
      <c r="H119" s="700"/>
      <c r="I119" s="700"/>
      <c r="J119" s="700"/>
      <c r="K119" s="700"/>
      <c r="L119" s="701"/>
      <c r="M119" s="156"/>
    </row>
    <row r="120" spans="2:13" s="7" customFormat="1" ht="35.25" customHeight="1" x14ac:dyDescent="0.2">
      <c r="B120" s="87"/>
      <c r="C120" s="303"/>
      <c r="D120" s="696"/>
      <c r="E120" s="697"/>
      <c r="F120" s="697"/>
      <c r="G120" s="697"/>
      <c r="H120" s="697"/>
      <c r="I120" s="697"/>
      <c r="J120" s="697"/>
      <c r="K120" s="697"/>
      <c r="L120" s="698"/>
      <c r="M120" s="156"/>
    </row>
    <row r="121" spans="2:13" s="7" customFormat="1" ht="35.25" customHeight="1" x14ac:dyDescent="0.2">
      <c r="B121" s="195"/>
      <c r="C121" s="303"/>
      <c r="D121" s="696"/>
      <c r="E121" s="697"/>
      <c r="F121" s="697"/>
      <c r="G121" s="697"/>
      <c r="H121" s="697"/>
      <c r="I121" s="697"/>
      <c r="J121" s="697"/>
      <c r="K121" s="697"/>
      <c r="L121" s="698"/>
      <c r="M121" s="156"/>
    </row>
    <row r="122" spans="2:13" s="7" customFormat="1" ht="35.25" customHeight="1" x14ac:dyDescent="0.2">
      <c r="B122" s="195"/>
      <c r="C122" s="303"/>
      <c r="D122" s="696"/>
      <c r="E122" s="697"/>
      <c r="F122" s="697"/>
      <c r="G122" s="697"/>
      <c r="H122" s="697"/>
      <c r="I122" s="697"/>
      <c r="J122" s="697"/>
      <c r="K122" s="697"/>
      <c r="L122" s="698"/>
      <c r="M122" s="156"/>
    </row>
    <row r="123" spans="2:13" s="7" customFormat="1" ht="35.25" customHeight="1" x14ac:dyDescent="0.2">
      <c r="B123" s="87"/>
      <c r="C123" s="303"/>
      <c r="D123" s="696"/>
      <c r="E123" s="697"/>
      <c r="F123" s="697"/>
      <c r="G123" s="697"/>
      <c r="H123" s="697"/>
      <c r="I123" s="697"/>
      <c r="J123" s="697"/>
      <c r="K123" s="697"/>
      <c r="L123" s="698"/>
      <c r="M123" s="156"/>
    </row>
    <row r="124" spans="2:13" s="7" customFormat="1" ht="35.25" customHeight="1" x14ac:dyDescent="0.2">
      <c r="B124" s="195"/>
      <c r="C124" s="303"/>
      <c r="D124" s="696"/>
      <c r="E124" s="697"/>
      <c r="F124" s="697"/>
      <c r="G124" s="697"/>
      <c r="H124" s="697"/>
      <c r="I124" s="697"/>
      <c r="J124" s="697"/>
      <c r="K124" s="697"/>
      <c r="L124" s="698"/>
      <c r="M124" s="156"/>
    </row>
    <row r="125" spans="2:13" s="7" customFormat="1" ht="35.25" customHeight="1" x14ac:dyDescent="0.2">
      <c r="B125" s="195"/>
      <c r="C125" s="303"/>
      <c r="D125" s="696"/>
      <c r="E125" s="697"/>
      <c r="F125" s="697"/>
      <c r="G125" s="697"/>
      <c r="H125" s="697"/>
      <c r="I125" s="697"/>
      <c r="J125" s="697"/>
      <c r="K125" s="697"/>
      <c r="L125" s="698"/>
      <c r="M125" s="156"/>
    </row>
    <row r="126" spans="2:13" s="7" customFormat="1" ht="35.25" customHeight="1" x14ac:dyDescent="0.2">
      <c r="B126" s="195"/>
      <c r="C126" s="303"/>
      <c r="D126" s="696"/>
      <c r="E126" s="697"/>
      <c r="F126" s="697"/>
      <c r="G126" s="697"/>
      <c r="H126" s="697"/>
      <c r="I126" s="697"/>
      <c r="J126" s="697"/>
      <c r="K126" s="697"/>
      <c r="L126" s="698"/>
      <c r="M126" s="156"/>
    </row>
    <row r="127" spans="2:13" s="7" customFormat="1" ht="35.25" customHeight="1" x14ac:dyDescent="0.2">
      <c r="B127" s="195"/>
      <c r="C127" s="303"/>
      <c r="D127" s="696"/>
      <c r="E127" s="697"/>
      <c r="F127" s="697"/>
      <c r="G127" s="697"/>
      <c r="H127" s="697"/>
      <c r="I127" s="697"/>
      <c r="J127" s="697"/>
      <c r="K127" s="697"/>
      <c r="L127" s="698"/>
      <c r="M127" s="156"/>
    </row>
    <row r="128" spans="2:13" s="7" customFormat="1" ht="35.25" customHeight="1" x14ac:dyDescent="0.2">
      <c r="B128" s="195"/>
      <c r="C128" s="303"/>
      <c r="D128" s="696"/>
      <c r="E128" s="697"/>
      <c r="F128" s="697"/>
      <c r="G128" s="697"/>
      <c r="H128" s="697"/>
      <c r="I128" s="697"/>
      <c r="J128" s="697"/>
      <c r="K128" s="697"/>
      <c r="L128" s="698"/>
      <c r="M128" s="156"/>
    </row>
    <row r="129" spans="2:13" s="7" customFormat="1" ht="35.25" customHeight="1" thickBot="1" x14ac:dyDescent="0.25">
      <c r="B129" s="196"/>
      <c r="C129" s="305"/>
      <c r="D129" s="705"/>
      <c r="E129" s="706"/>
      <c r="F129" s="706"/>
      <c r="G129" s="706"/>
      <c r="H129" s="706"/>
      <c r="I129" s="706"/>
      <c r="J129" s="706"/>
      <c r="K129" s="706"/>
      <c r="L129" s="707"/>
      <c r="M129" s="156"/>
    </row>
    <row r="130" spans="2:13" x14ac:dyDescent="0.2">
      <c r="B130" s="29" t="s">
        <v>116</v>
      </c>
      <c r="C130" s="365"/>
      <c r="D130" s="739"/>
      <c r="E130" s="740"/>
      <c r="F130" s="740"/>
      <c r="G130" s="740"/>
      <c r="H130" s="740"/>
      <c r="I130" s="740"/>
      <c r="J130" s="740"/>
      <c r="K130" s="740"/>
      <c r="L130" s="741"/>
      <c r="M130" s="13"/>
    </row>
    <row r="131" spans="2:13" x14ac:dyDescent="0.2">
      <c r="B131" s="599" t="s">
        <v>151</v>
      </c>
      <c r="C131" s="366"/>
      <c r="D131" s="699"/>
      <c r="E131" s="700"/>
      <c r="F131" s="700"/>
      <c r="G131" s="700"/>
      <c r="H131" s="700"/>
      <c r="I131" s="700"/>
      <c r="J131" s="700"/>
      <c r="K131" s="700"/>
      <c r="L131" s="701"/>
      <c r="M131" s="13"/>
    </row>
    <row r="132" spans="2:13" ht="35.25" customHeight="1" x14ac:dyDescent="0.2">
      <c r="B132" s="195"/>
      <c r="C132" s="306"/>
      <c r="D132" s="696"/>
      <c r="E132" s="697"/>
      <c r="F132" s="697"/>
      <c r="G132" s="697"/>
      <c r="H132" s="697"/>
      <c r="I132" s="697"/>
      <c r="J132" s="697"/>
      <c r="K132" s="697"/>
      <c r="L132" s="698"/>
      <c r="M132" s="13"/>
    </row>
    <row r="133" spans="2:13" s="7" customFormat="1" ht="35.25" customHeight="1" x14ac:dyDescent="0.2">
      <c r="B133" s="195"/>
      <c r="C133" s="306"/>
      <c r="D133" s="696"/>
      <c r="E133" s="697"/>
      <c r="F133" s="697"/>
      <c r="G133" s="697"/>
      <c r="H133" s="697"/>
      <c r="I133" s="697"/>
      <c r="J133" s="697"/>
      <c r="K133" s="697"/>
      <c r="L133" s="698"/>
      <c r="M133" s="156"/>
    </row>
    <row r="134" spans="2:13" s="7" customFormat="1" ht="35.25" customHeight="1" x14ac:dyDescent="0.2">
      <c r="B134" s="195"/>
      <c r="C134" s="306"/>
      <c r="D134" s="696"/>
      <c r="E134" s="697"/>
      <c r="F134" s="697"/>
      <c r="G134" s="697"/>
      <c r="H134" s="697"/>
      <c r="I134" s="697"/>
      <c r="J134" s="697"/>
      <c r="K134" s="697"/>
      <c r="L134" s="698"/>
      <c r="M134" s="156"/>
    </row>
    <row r="135" spans="2:13" s="7" customFormat="1" ht="35.25" customHeight="1" x14ac:dyDescent="0.2">
      <c r="B135" s="195"/>
      <c r="C135" s="306"/>
      <c r="D135" s="696"/>
      <c r="E135" s="697"/>
      <c r="F135" s="697"/>
      <c r="G135" s="697"/>
      <c r="H135" s="697"/>
      <c r="I135" s="697"/>
      <c r="J135" s="697"/>
      <c r="K135" s="697"/>
      <c r="L135" s="698"/>
      <c r="M135" s="156"/>
    </row>
    <row r="136" spans="2:13" s="7" customFormat="1" ht="35.25" customHeight="1" x14ac:dyDescent="0.2">
      <c r="B136" s="195"/>
      <c r="C136" s="306"/>
      <c r="D136" s="696"/>
      <c r="E136" s="697"/>
      <c r="F136" s="697"/>
      <c r="G136" s="697"/>
      <c r="H136" s="697"/>
      <c r="I136" s="697"/>
      <c r="J136" s="697"/>
      <c r="K136" s="697"/>
      <c r="L136" s="698"/>
      <c r="M136" s="156"/>
    </row>
    <row r="137" spans="2:13" s="7" customFormat="1" ht="35.25" customHeight="1" x14ac:dyDescent="0.2">
      <c r="B137" s="195"/>
      <c r="C137" s="306"/>
      <c r="D137" s="696"/>
      <c r="E137" s="697"/>
      <c r="F137" s="697"/>
      <c r="G137" s="697"/>
      <c r="H137" s="697"/>
      <c r="I137" s="697"/>
      <c r="J137" s="697"/>
      <c r="K137" s="697"/>
      <c r="L137" s="698"/>
      <c r="M137" s="156"/>
    </row>
    <row r="138" spans="2:13" s="7" customFormat="1" ht="35.25" customHeight="1" x14ac:dyDescent="0.2">
      <c r="B138" s="195"/>
      <c r="C138" s="307"/>
      <c r="D138" s="696"/>
      <c r="E138" s="697"/>
      <c r="F138" s="697"/>
      <c r="G138" s="697"/>
      <c r="H138" s="697"/>
      <c r="I138" s="697"/>
      <c r="J138" s="697"/>
      <c r="K138" s="697"/>
      <c r="L138" s="698"/>
      <c r="M138" s="156"/>
    </row>
    <row r="139" spans="2:13" s="7" customFormat="1" ht="35.25" customHeight="1" x14ac:dyDescent="0.2">
      <c r="B139" s="195"/>
      <c r="C139" s="307"/>
      <c r="D139" s="696"/>
      <c r="E139" s="697"/>
      <c r="F139" s="697"/>
      <c r="G139" s="697"/>
      <c r="H139" s="697"/>
      <c r="I139" s="697"/>
      <c r="J139" s="697"/>
      <c r="K139" s="697"/>
      <c r="L139" s="698"/>
      <c r="M139" s="156"/>
    </row>
    <row r="140" spans="2:13" s="7" customFormat="1" ht="35.25" customHeight="1" x14ac:dyDescent="0.2">
      <c r="B140" s="195"/>
      <c r="C140" s="307"/>
      <c r="D140" s="696"/>
      <c r="E140" s="697"/>
      <c r="F140" s="697"/>
      <c r="G140" s="697"/>
      <c r="H140" s="697"/>
      <c r="I140" s="697"/>
      <c r="J140" s="697"/>
      <c r="K140" s="697"/>
      <c r="L140" s="698"/>
      <c r="M140" s="156"/>
    </row>
    <row r="141" spans="2:13" s="7" customFormat="1" ht="35.25" customHeight="1" x14ac:dyDescent="0.2">
      <c r="B141" s="197"/>
      <c r="C141" s="308"/>
      <c r="D141" s="702"/>
      <c r="E141" s="703"/>
      <c r="F141" s="703"/>
      <c r="G141" s="703"/>
      <c r="H141" s="703"/>
      <c r="I141" s="703"/>
      <c r="J141" s="703"/>
      <c r="K141" s="703"/>
      <c r="L141" s="704"/>
      <c r="M141" s="156"/>
    </row>
    <row r="142" spans="2:13" x14ac:dyDescent="0.2">
      <c r="B142" s="600" t="s">
        <v>152</v>
      </c>
      <c r="C142" s="366"/>
      <c r="D142" s="699"/>
      <c r="E142" s="700"/>
      <c r="F142" s="700"/>
      <c r="G142" s="700"/>
      <c r="H142" s="700"/>
      <c r="I142" s="700"/>
      <c r="J142" s="700"/>
      <c r="K142" s="700"/>
      <c r="L142" s="701"/>
      <c r="M142" s="13"/>
    </row>
    <row r="143" spans="2:13" s="7" customFormat="1" ht="35.25" customHeight="1" x14ac:dyDescent="0.2">
      <c r="B143" s="195"/>
      <c r="C143" s="306"/>
      <c r="D143" s="717"/>
      <c r="E143" s="718"/>
      <c r="F143" s="718"/>
      <c r="G143" s="718"/>
      <c r="H143" s="718"/>
      <c r="I143" s="718"/>
      <c r="J143" s="718"/>
      <c r="K143" s="718"/>
      <c r="L143" s="719"/>
      <c r="M143" s="156"/>
    </row>
    <row r="144" spans="2:13" s="7" customFormat="1" ht="35.25" customHeight="1" x14ac:dyDescent="0.2">
      <c r="B144" s="195"/>
      <c r="C144" s="306"/>
      <c r="D144" s="717"/>
      <c r="E144" s="718"/>
      <c r="F144" s="718"/>
      <c r="G144" s="718"/>
      <c r="H144" s="718"/>
      <c r="I144" s="718"/>
      <c r="J144" s="718"/>
      <c r="K144" s="718"/>
      <c r="L144" s="719"/>
      <c r="M144" s="156"/>
    </row>
    <row r="145" spans="2:13" s="7" customFormat="1" ht="35.25" customHeight="1" x14ac:dyDescent="0.2">
      <c r="B145" s="195"/>
      <c r="C145" s="306"/>
      <c r="D145" s="717"/>
      <c r="E145" s="718"/>
      <c r="F145" s="718"/>
      <c r="G145" s="718"/>
      <c r="H145" s="718"/>
      <c r="I145" s="718"/>
      <c r="J145" s="718"/>
      <c r="K145" s="718"/>
      <c r="L145" s="719"/>
      <c r="M145" s="156"/>
    </row>
    <row r="146" spans="2:13" s="7" customFormat="1" ht="35.25" customHeight="1" x14ac:dyDescent="0.2">
      <c r="B146" s="195"/>
      <c r="C146" s="306"/>
      <c r="D146" s="717"/>
      <c r="E146" s="718"/>
      <c r="F146" s="718"/>
      <c r="G146" s="718"/>
      <c r="H146" s="718"/>
      <c r="I146" s="718"/>
      <c r="J146" s="718"/>
      <c r="K146" s="718"/>
      <c r="L146" s="719"/>
      <c r="M146" s="156"/>
    </row>
    <row r="147" spans="2:13" s="7" customFormat="1" ht="35.25" customHeight="1" x14ac:dyDescent="0.2">
      <c r="B147" s="195"/>
      <c r="C147" s="306"/>
      <c r="D147" s="717"/>
      <c r="E147" s="718"/>
      <c r="F147" s="718"/>
      <c r="G147" s="718"/>
      <c r="H147" s="718"/>
      <c r="I147" s="718"/>
      <c r="J147" s="718"/>
      <c r="K147" s="718"/>
      <c r="L147" s="719"/>
      <c r="M147" s="156"/>
    </row>
    <row r="148" spans="2:13" s="7" customFormat="1" ht="35.25" customHeight="1" x14ac:dyDescent="0.2">
      <c r="B148" s="195"/>
      <c r="C148" s="307"/>
      <c r="D148" s="696"/>
      <c r="E148" s="697"/>
      <c r="F148" s="697"/>
      <c r="G148" s="697"/>
      <c r="H148" s="697"/>
      <c r="I148" s="697"/>
      <c r="J148" s="697"/>
      <c r="K148" s="697"/>
      <c r="L148" s="698"/>
      <c r="M148" s="156"/>
    </row>
    <row r="149" spans="2:13" s="7" customFormat="1" ht="35.25" customHeight="1" x14ac:dyDescent="0.2">
      <c r="B149" s="195"/>
      <c r="C149" s="307"/>
      <c r="D149" s="696"/>
      <c r="E149" s="697"/>
      <c r="F149" s="697"/>
      <c r="G149" s="697"/>
      <c r="H149" s="697"/>
      <c r="I149" s="697"/>
      <c r="J149" s="697"/>
      <c r="K149" s="697"/>
      <c r="L149" s="698"/>
      <c r="M149" s="156"/>
    </row>
    <row r="150" spans="2:13" s="7" customFormat="1" ht="35.25" customHeight="1" x14ac:dyDescent="0.2">
      <c r="B150" s="195"/>
      <c r="C150" s="307"/>
      <c r="D150" s="696"/>
      <c r="E150" s="697"/>
      <c r="F150" s="697"/>
      <c r="G150" s="697"/>
      <c r="H150" s="697"/>
      <c r="I150" s="697"/>
      <c r="J150" s="697"/>
      <c r="K150" s="697"/>
      <c r="L150" s="698"/>
      <c r="M150" s="156"/>
    </row>
    <row r="151" spans="2:13" s="7" customFormat="1" ht="35.25" customHeight="1" x14ac:dyDescent="0.2">
      <c r="B151" s="195"/>
      <c r="C151" s="307"/>
      <c r="D151" s="696"/>
      <c r="E151" s="697"/>
      <c r="F151" s="697"/>
      <c r="G151" s="697"/>
      <c r="H151" s="697"/>
      <c r="I151" s="697"/>
      <c r="J151" s="697"/>
      <c r="K151" s="697"/>
      <c r="L151" s="698"/>
      <c r="M151" s="156"/>
    </row>
    <row r="152" spans="2:13" s="7" customFormat="1" ht="35.25" customHeight="1" x14ac:dyDescent="0.2">
      <c r="B152" s="197"/>
      <c r="C152" s="308"/>
      <c r="D152" s="702"/>
      <c r="E152" s="703"/>
      <c r="F152" s="703"/>
      <c r="G152" s="703"/>
      <c r="H152" s="703"/>
      <c r="I152" s="703"/>
      <c r="J152" s="703"/>
      <c r="K152" s="703"/>
      <c r="L152" s="704"/>
      <c r="M152" s="156"/>
    </row>
    <row r="153" spans="2:13" x14ac:dyDescent="0.2">
      <c r="B153" s="600" t="s">
        <v>153</v>
      </c>
      <c r="C153" s="366"/>
      <c r="D153" s="699"/>
      <c r="E153" s="700"/>
      <c r="F153" s="700"/>
      <c r="G153" s="700"/>
      <c r="H153" s="700"/>
      <c r="I153" s="700"/>
      <c r="J153" s="700"/>
      <c r="K153" s="700"/>
      <c r="L153" s="701"/>
      <c r="M153" s="13"/>
    </row>
    <row r="154" spans="2:13" s="7" customFormat="1" ht="35.25" customHeight="1" x14ac:dyDescent="0.2">
      <c r="B154" s="195"/>
      <c r="C154" s="306"/>
      <c r="D154" s="717"/>
      <c r="E154" s="718"/>
      <c r="F154" s="718"/>
      <c r="G154" s="718"/>
      <c r="H154" s="718"/>
      <c r="I154" s="718"/>
      <c r="J154" s="718"/>
      <c r="K154" s="718"/>
      <c r="L154" s="719"/>
      <c r="M154" s="156"/>
    </row>
    <row r="155" spans="2:13" s="7" customFormat="1" ht="35.25" customHeight="1" x14ac:dyDescent="0.2">
      <c r="B155" s="195"/>
      <c r="C155" s="306"/>
      <c r="D155" s="717"/>
      <c r="E155" s="718"/>
      <c r="F155" s="718"/>
      <c r="G155" s="718"/>
      <c r="H155" s="718"/>
      <c r="I155" s="718"/>
      <c r="J155" s="718"/>
      <c r="K155" s="718"/>
      <c r="L155" s="719"/>
      <c r="M155" s="156"/>
    </row>
    <row r="156" spans="2:13" s="7" customFormat="1" ht="35.25" customHeight="1" x14ac:dyDescent="0.2">
      <c r="B156" s="195"/>
      <c r="C156" s="306"/>
      <c r="D156" s="717"/>
      <c r="E156" s="718"/>
      <c r="F156" s="718"/>
      <c r="G156" s="718"/>
      <c r="H156" s="718"/>
      <c r="I156" s="718"/>
      <c r="J156" s="718"/>
      <c r="K156" s="718"/>
      <c r="L156" s="719"/>
      <c r="M156" s="156"/>
    </row>
    <row r="157" spans="2:13" s="7" customFormat="1" ht="35.25" customHeight="1" x14ac:dyDescent="0.2">
      <c r="B157" s="195"/>
      <c r="C157" s="306"/>
      <c r="D157" s="717"/>
      <c r="E157" s="718"/>
      <c r="F157" s="718"/>
      <c r="G157" s="718"/>
      <c r="H157" s="718"/>
      <c r="I157" s="718"/>
      <c r="J157" s="718"/>
      <c r="K157" s="718"/>
      <c r="L157" s="719"/>
      <c r="M157" s="156"/>
    </row>
    <row r="158" spans="2:13" s="7" customFormat="1" ht="35.25" customHeight="1" x14ac:dyDescent="0.2">
      <c r="B158" s="195"/>
      <c r="C158" s="306"/>
      <c r="D158" s="717"/>
      <c r="E158" s="718"/>
      <c r="F158" s="718"/>
      <c r="G158" s="718"/>
      <c r="H158" s="718"/>
      <c r="I158" s="718"/>
      <c r="J158" s="718"/>
      <c r="K158" s="718"/>
      <c r="L158" s="719"/>
      <c r="M158" s="156"/>
    </row>
    <row r="159" spans="2:13" s="7" customFormat="1" ht="35.25" customHeight="1" x14ac:dyDescent="0.2">
      <c r="B159" s="195"/>
      <c r="C159" s="307"/>
      <c r="D159" s="696"/>
      <c r="E159" s="697"/>
      <c r="F159" s="697"/>
      <c r="G159" s="697"/>
      <c r="H159" s="697"/>
      <c r="I159" s="697"/>
      <c r="J159" s="697"/>
      <c r="K159" s="697"/>
      <c r="L159" s="698"/>
      <c r="M159" s="156"/>
    </row>
    <row r="160" spans="2:13" s="7" customFormat="1" ht="35.25" customHeight="1" x14ac:dyDescent="0.2">
      <c r="B160" s="195"/>
      <c r="C160" s="307"/>
      <c r="D160" s="696"/>
      <c r="E160" s="697"/>
      <c r="F160" s="697"/>
      <c r="G160" s="697"/>
      <c r="H160" s="697"/>
      <c r="I160" s="697"/>
      <c r="J160" s="697"/>
      <c r="K160" s="697"/>
      <c r="L160" s="698"/>
      <c r="M160" s="156"/>
    </row>
    <row r="161" spans="2:13" s="7" customFormat="1" ht="35.25" customHeight="1" x14ac:dyDescent="0.2">
      <c r="B161" s="195"/>
      <c r="C161" s="307"/>
      <c r="D161" s="696"/>
      <c r="E161" s="697"/>
      <c r="F161" s="697"/>
      <c r="G161" s="697"/>
      <c r="H161" s="697"/>
      <c r="I161" s="697"/>
      <c r="J161" s="697"/>
      <c r="K161" s="697"/>
      <c r="L161" s="698"/>
      <c r="M161" s="156"/>
    </row>
    <row r="162" spans="2:13" s="7" customFormat="1" ht="35.25" customHeight="1" x14ac:dyDescent="0.2">
      <c r="B162" s="195"/>
      <c r="C162" s="307"/>
      <c r="D162" s="696"/>
      <c r="E162" s="697"/>
      <c r="F162" s="697"/>
      <c r="G162" s="697"/>
      <c r="H162" s="697"/>
      <c r="I162" s="697"/>
      <c r="J162" s="697"/>
      <c r="K162" s="697"/>
      <c r="L162" s="698"/>
      <c r="M162" s="156"/>
    </row>
    <row r="163" spans="2:13" s="7" customFormat="1" ht="35.25" customHeight="1" x14ac:dyDescent="0.2">
      <c r="B163" s="197"/>
      <c r="C163" s="308"/>
      <c r="D163" s="702"/>
      <c r="E163" s="703"/>
      <c r="F163" s="703"/>
      <c r="G163" s="703"/>
      <c r="H163" s="703"/>
      <c r="I163" s="703"/>
      <c r="J163" s="703"/>
      <c r="K163" s="703"/>
      <c r="L163" s="704"/>
      <c r="M163" s="156"/>
    </row>
    <row r="164" spans="2:13" x14ac:dyDescent="0.2">
      <c r="B164" s="600" t="s">
        <v>154</v>
      </c>
      <c r="C164" s="366"/>
      <c r="D164" s="699"/>
      <c r="E164" s="700"/>
      <c r="F164" s="700"/>
      <c r="G164" s="700"/>
      <c r="H164" s="700"/>
      <c r="I164" s="700"/>
      <c r="J164" s="700"/>
      <c r="K164" s="700"/>
      <c r="L164" s="701"/>
      <c r="M164" s="13"/>
    </row>
    <row r="165" spans="2:13" s="7" customFormat="1" ht="35.25" customHeight="1" x14ac:dyDescent="0.2">
      <c r="B165" s="195"/>
      <c r="C165" s="306"/>
      <c r="D165" s="717"/>
      <c r="E165" s="718"/>
      <c r="F165" s="718"/>
      <c r="G165" s="718"/>
      <c r="H165" s="718"/>
      <c r="I165" s="718"/>
      <c r="J165" s="718"/>
      <c r="K165" s="718"/>
      <c r="L165" s="719"/>
      <c r="M165" s="156"/>
    </row>
    <row r="166" spans="2:13" s="7" customFormat="1" ht="35.25" customHeight="1" x14ac:dyDescent="0.2">
      <c r="B166" s="195"/>
      <c r="C166" s="306"/>
      <c r="D166" s="717"/>
      <c r="E166" s="718"/>
      <c r="F166" s="718"/>
      <c r="G166" s="718"/>
      <c r="H166" s="718"/>
      <c r="I166" s="718"/>
      <c r="J166" s="718"/>
      <c r="K166" s="718"/>
      <c r="L166" s="719"/>
      <c r="M166" s="156"/>
    </row>
    <row r="167" spans="2:13" s="7" customFormat="1" ht="35.25" customHeight="1" x14ac:dyDescent="0.2">
      <c r="B167" s="195"/>
      <c r="C167" s="306"/>
      <c r="D167" s="717"/>
      <c r="E167" s="718"/>
      <c r="F167" s="718"/>
      <c r="G167" s="718"/>
      <c r="H167" s="718"/>
      <c r="I167" s="718"/>
      <c r="J167" s="718"/>
      <c r="K167" s="718"/>
      <c r="L167" s="719"/>
      <c r="M167" s="156"/>
    </row>
    <row r="168" spans="2:13" s="7" customFormat="1" ht="35.25" customHeight="1" x14ac:dyDescent="0.2">
      <c r="B168" s="195"/>
      <c r="C168" s="306"/>
      <c r="D168" s="717"/>
      <c r="E168" s="718"/>
      <c r="F168" s="718"/>
      <c r="G168" s="718"/>
      <c r="H168" s="718"/>
      <c r="I168" s="718"/>
      <c r="J168" s="718"/>
      <c r="K168" s="718"/>
      <c r="L168" s="719"/>
      <c r="M168" s="156"/>
    </row>
    <row r="169" spans="2:13" s="7" customFormat="1" ht="35.25" customHeight="1" x14ac:dyDescent="0.2">
      <c r="B169" s="195"/>
      <c r="C169" s="307"/>
      <c r="D169" s="696"/>
      <c r="E169" s="697"/>
      <c r="F169" s="697"/>
      <c r="G169" s="697"/>
      <c r="H169" s="697"/>
      <c r="I169" s="697"/>
      <c r="J169" s="697"/>
      <c r="K169" s="697"/>
      <c r="L169" s="698"/>
      <c r="M169" s="156"/>
    </row>
    <row r="170" spans="2:13" s="7" customFormat="1" ht="35.25" customHeight="1" x14ac:dyDescent="0.2">
      <c r="B170" s="195"/>
      <c r="C170" s="307"/>
      <c r="D170" s="696"/>
      <c r="E170" s="697"/>
      <c r="F170" s="697"/>
      <c r="G170" s="697"/>
      <c r="H170" s="697"/>
      <c r="I170" s="697"/>
      <c r="J170" s="697"/>
      <c r="K170" s="697"/>
      <c r="L170" s="698"/>
      <c r="M170" s="156"/>
    </row>
    <row r="171" spans="2:13" s="7" customFormat="1" ht="35.25" customHeight="1" x14ac:dyDescent="0.2">
      <c r="B171" s="195"/>
      <c r="C171" s="307"/>
      <c r="D171" s="696"/>
      <c r="E171" s="697"/>
      <c r="F171" s="697"/>
      <c r="G171" s="697"/>
      <c r="H171" s="697"/>
      <c r="I171" s="697"/>
      <c r="J171" s="697"/>
      <c r="K171" s="697"/>
      <c r="L171" s="698"/>
      <c r="M171" s="156"/>
    </row>
    <row r="172" spans="2:13" s="7" customFormat="1" ht="35.25" customHeight="1" x14ac:dyDescent="0.2">
      <c r="B172" s="195"/>
      <c r="C172" s="307"/>
      <c r="D172" s="696"/>
      <c r="E172" s="697"/>
      <c r="F172" s="697"/>
      <c r="G172" s="697"/>
      <c r="H172" s="697"/>
      <c r="I172" s="697"/>
      <c r="J172" s="697"/>
      <c r="K172" s="697"/>
      <c r="L172" s="698"/>
      <c r="M172" s="156"/>
    </row>
    <row r="173" spans="2:13" s="7" customFormat="1" ht="35.25" customHeight="1" x14ac:dyDescent="0.2">
      <c r="B173" s="195"/>
      <c r="C173" s="307"/>
      <c r="D173" s="696"/>
      <c r="E173" s="697"/>
      <c r="F173" s="697"/>
      <c r="G173" s="697"/>
      <c r="H173" s="697"/>
      <c r="I173" s="697"/>
      <c r="J173" s="697"/>
      <c r="K173" s="697"/>
      <c r="L173" s="698"/>
      <c r="M173" s="156"/>
    </row>
    <row r="174" spans="2:13" s="7" customFormat="1" ht="35.25" customHeight="1" x14ac:dyDescent="0.2">
      <c r="B174" s="197"/>
      <c r="C174" s="308"/>
      <c r="D174" s="702"/>
      <c r="E174" s="703"/>
      <c r="F174" s="703"/>
      <c r="G174" s="703"/>
      <c r="H174" s="703"/>
      <c r="I174" s="703"/>
      <c r="J174" s="703"/>
      <c r="K174" s="703"/>
      <c r="L174" s="704"/>
      <c r="M174" s="156"/>
    </row>
    <row r="175" spans="2:13" x14ac:dyDescent="0.2">
      <c r="B175" s="600" t="s">
        <v>155</v>
      </c>
      <c r="C175" s="366"/>
      <c r="D175" s="699"/>
      <c r="E175" s="700"/>
      <c r="F175" s="700"/>
      <c r="G175" s="700"/>
      <c r="H175" s="700"/>
      <c r="I175" s="700"/>
      <c r="J175" s="700"/>
      <c r="K175" s="700"/>
      <c r="L175" s="701"/>
      <c r="M175" s="13"/>
    </row>
    <row r="176" spans="2:13" s="7" customFormat="1" ht="35.25" customHeight="1" x14ac:dyDescent="0.2">
      <c r="B176" s="195"/>
      <c r="C176" s="307"/>
      <c r="D176" s="696"/>
      <c r="E176" s="697"/>
      <c r="F176" s="697"/>
      <c r="G176" s="697"/>
      <c r="H176" s="697"/>
      <c r="I176" s="697"/>
      <c r="J176" s="697"/>
      <c r="K176" s="697"/>
      <c r="L176" s="698"/>
      <c r="M176" s="156"/>
    </row>
    <row r="177" spans="2:13" s="7" customFormat="1" ht="35.25" customHeight="1" x14ac:dyDescent="0.2">
      <c r="B177" s="195"/>
      <c r="C177" s="307"/>
      <c r="D177" s="696"/>
      <c r="E177" s="697"/>
      <c r="F177" s="697"/>
      <c r="G177" s="697"/>
      <c r="H177" s="697"/>
      <c r="I177" s="697"/>
      <c r="J177" s="697"/>
      <c r="K177" s="697"/>
      <c r="L177" s="698"/>
      <c r="M177" s="156"/>
    </row>
    <row r="178" spans="2:13" s="7" customFormat="1" ht="35.25" customHeight="1" x14ac:dyDescent="0.2">
      <c r="B178" s="195"/>
      <c r="C178" s="307"/>
      <c r="D178" s="696"/>
      <c r="E178" s="697"/>
      <c r="F178" s="697"/>
      <c r="G178" s="697"/>
      <c r="H178" s="697"/>
      <c r="I178" s="697"/>
      <c r="J178" s="697"/>
      <c r="K178" s="697"/>
      <c r="L178" s="698"/>
      <c r="M178" s="156"/>
    </row>
    <row r="179" spans="2:13" s="7" customFormat="1" ht="35.25" customHeight="1" x14ac:dyDescent="0.2">
      <c r="B179" s="195"/>
      <c r="C179" s="307"/>
      <c r="D179" s="696"/>
      <c r="E179" s="697"/>
      <c r="F179" s="697"/>
      <c r="G179" s="697"/>
      <c r="H179" s="697"/>
      <c r="I179" s="697"/>
      <c r="J179" s="697"/>
      <c r="K179" s="697"/>
      <c r="L179" s="698"/>
      <c r="M179" s="156"/>
    </row>
    <row r="180" spans="2:13" s="7" customFormat="1" ht="35.25" customHeight="1" x14ac:dyDescent="0.2">
      <c r="B180" s="195"/>
      <c r="C180" s="307"/>
      <c r="D180" s="696"/>
      <c r="E180" s="697"/>
      <c r="F180" s="697"/>
      <c r="G180" s="697"/>
      <c r="H180" s="697"/>
      <c r="I180" s="697"/>
      <c r="J180" s="697"/>
      <c r="K180" s="697"/>
      <c r="L180" s="698"/>
      <c r="M180" s="156"/>
    </row>
    <row r="181" spans="2:13" s="7" customFormat="1" ht="35.25" customHeight="1" x14ac:dyDescent="0.2">
      <c r="B181" s="195"/>
      <c r="C181" s="307"/>
      <c r="D181" s="696"/>
      <c r="E181" s="697"/>
      <c r="F181" s="697"/>
      <c r="G181" s="697"/>
      <c r="H181" s="697"/>
      <c r="I181" s="697"/>
      <c r="J181" s="697"/>
      <c r="K181" s="697"/>
      <c r="L181" s="698"/>
      <c r="M181" s="156"/>
    </row>
    <row r="182" spans="2:13" s="7" customFormat="1" ht="35.25" customHeight="1" x14ac:dyDescent="0.2">
      <c r="B182" s="195"/>
      <c r="C182" s="307"/>
      <c r="D182" s="696"/>
      <c r="E182" s="697"/>
      <c r="F182" s="697"/>
      <c r="G182" s="697"/>
      <c r="H182" s="697"/>
      <c r="I182" s="697"/>
      <c r="J182" s="697"/>
      <c r="K182" s="697"/>
      <c r="L182" s="698"/>
      <c r="M182" s="156"/>
    </row>
    <row r="183" spans="2:13" s="7" customFormat="1" ht="35.25" customHeight="1" x14ac:dyDescent="0.2">
      <c r="B183" s="195"/>
      <c r="C183" s="307"/>
      <c r="D183" s="696"/>
      <c r="E183" s="697"/>
      <c r="F183" s="697"/>
      <c r="G183" s="697"/>
      <c r="H183" s="697"/>
      <c r="I183" s="697"/>
      <c r="J183" s="697"/>
      <c r="K183" s="697"/>
      <c r="L183" s="698"/>
      <c r="M183" s="156"/>
    </row>
    <row r="184" spans="2:13" s="7" customFormat="1" ht="35.25" customHeight="1" x14ac:dyDescent="0.2">
      <c r="B184" s="195"/>
      <c r="C184" s="307"/>
      <c r="D184" s="696"/>
      <c r="E184" s="697"/>
      <c r="F184" s="697"/>
      <c r="G184" s="697"/>
      <c r="H184" s="697"/>
      <c r="I184" s="697"/>
      <c r="J184" s="697"/>
      <c r="K184" s="697"/>
      <c r="L184" s="698"/>
      <c r="M184" s="156"/>
    </row>
    <row r="185" spans="2:13" s="7" customFormat="1" ht="35.25" customHeight="1" x14ac:dyDescent="0.2">
      <c r="B185" s="197"/>
      <c r="C185" s="309"/>
      <c r="D185" s="702"/>
      <c r="E185" s="703"/>
      <c r="F185" s="703"/>
      <c r="G185" s="703"/>
      <c r="H185" s="703"/>
      <c r="I185" s="703"/>
      <c r="J185" s="703"/>
      <c r="K185" s="703"/>
      <c r="L185" s="704"/>
      <c r="M185" s="156"/>
    </row>
    <row r="186" spans="2:13" x14ac:dyDescent="0.2">
      <c r="B186" s="600" t="s">
        <v>158</v>
      </c>
      <c r="C186" s="369"/>
      <c r="D186" s="699"/>
      <c r="E186" s="700"/>
      <c r="F186" s="700"/>
      <c r="G186" s="700"/>
      <c r="H186" s="700"/>
      <c r="I186" s="700"/>
      <c r="J186" s="700"/>
      <c r="K186" s="700"/>
      <c r="L186" s="701"/>
      <c r="M186" s="2"/>
    </row>
    <row r="187" spans="2:13" s="7" customFormat="1" ht="35.25" customHeight="1" x14ac:dyDescent="0.2">
      <c r="B187" s="195"/>
      <c r="C187" s="307"/>
      <c r="D187" s="696"/>
      <c r="E187" s="697"/>
      <c r="F187" s="697"/>
      <c r="G187" s="697"/>
      <c r="H187" s="697"/>
      <c r="I187" s="697"/>
      <c r="J187" s="697"/>
      <c r="K187" s="697"/>
      <c r="L187" s="698"/>
      <c r="M187" s="156"/>
    </row>
    <row r="188" spans="2:13" s="7" customFormat="1" ht="35.25" customHeight="1" x14ac:dyDescent="0.2">
      <c r="B188" s="195"/>
      <c r="C188" s="307"/>
      <c r="D188" s="696"/>
      <c r="E188" s="697"/>
      <c r="F188" s="697"/>
      <c r="G188" s="697"/>
      <c r="H188" s="697"/>
      <c r="I188" s="697"/>
      <c r="J188" s="697"/>
      <c r="K188" s="697"/>
      <c r="L188" s="698"/>
      <c r="M188" s="156"/>
    </row>
    <row r="189" spans="2:13" s="7" customFormat="1" ht="35.25" customHeight="1" x14ac:dyDescent="0.2">
      <c r="B189" s="195"/>
      <c r="C189" s="307"/>
      <c r="D189" s="696"/>
      <c r="E189" s="697"/>
      <c r="F189" s="697"/>
      <c r="G189" s="697"/>
      <c r="H189" s="697"/>
      <c r="I189" s="697"/>
      <c r="J189" s="697"/>
      <c r="K189" s="697"/>
      <c r="L189" s="698"/>
      <c r="M189" s="156"/>
    </row>
    <row r="190" spans="2:13" s="7" customFormat="1" ht="35.25" customHeight="1" x14ac:dyDescent="0.2">
      <c r="B190" s="195"/>
      <c r="C190" s="307"/>
      <c r="D190" s="696"/>
      <c r="E190" s="697"/>
      <c r="F190" s="697"/>
      <c r="G190" s="697"/>
      <c r="H190" s="697"/>
      <c r="I190" s="697"/>
      <c r="J190" s="697"/>
      <c r="K190" s="697"/>
      <c r="L190" s="698"/>
      <c r="M190" s="156"/>
    </row>
    <row r="191" spans="2:13" s="7" customFormat="1" ht="35.25" customHeight="1" x14ac:dyDescent="0.2">
      <c r="B191" s="195"/>
      <c r="C191" s="307"/>
      <c r="D191" s="696"/>
      <c r="E191" s="697"/>
      <c r="F191" s="697"/>
      <c r="G191" s="697"/>
      <c r="H191" s="697"/>
      <c r="I191" s="697"/>
      <c r="J191" s="697"/>
      <c r="K191" s="697"/>
      <c r="L191" s="698"/>
      <c r="M191" s="156"/>
    </row>
    <row r="192" spans="2:13" s="7" customFormat="1" ht="35.25" customHeight="1" x14ac:dyDescent="0.2">
      <c r="B192" s="195"/>
      <c r="C192" s="307"/>
      <c r="D192" s="696"/>
      <c r="E192" s="697"/>
      <c r="F192" s="697"/>
      <c r="G192" s="697"/>
      <c r="H192" s="697"/>
      <c r="I192" s="697"/>
      <c r="J192" s="697"/>
      <c r="K192" s="697"/>
      <c r="L192" s="698"/>
      <c r="M192" s="156"/>
    </row>
    <row r="193" spans="2:13" s="7" customFormat="1" ht="35.25" customHeight="1" x14ac:dyDescent="0.2">
      <c r="B193" s="195"/>
      <c r="C193" s="307"/>
      <c r="D193" s="696"/>
      <c r="E193" s="697"/>
      <c r="F193" s="697"/>
      <c r="G193" s="697"/>
      <c r="H193" s="697"/>
      <c r="I193" s="697"/>
      <c r="J193" s="697"/>
      <c r="K193" s="697"/>
      <c r="L193" s="698"/>
      <c r="M193" s="156"/>
    </row>
    <row r="194" spans="2:13" s="7" customFormat="1" ht="35.25" customHeight="1" x14ac:dyDescent="0.2">
      <c r="B194" s="195"/>
      <c r="C194" s="307"/>
      <c r="D194" s="696"/>
      <c r="E194" s="697"/>
      <c r="F194" s="697"/>
      <c r="G194" s="697"/>
      <c r="H194" s="697"/>
      <c r="I194" s="697"/>
      <c r="J194" s="697"/>
      <c r="K194" s="697"/>
      <c r="L194" s="698"/>
      <c r="M194" s="156"/>
    </row>
    <row r="195" spans="2:13" s="7" customFormat="1" ht="35.25" customHeight="1" x14ac:dyDescent="0.2">
      <c r="B195" s="195"/>
      <c r="C195" s="307"/>
      <c r="D195" s="696"/>
      <c r="E195" s="697"/>
      <c r="F195" s="697"/>
      <c r="G195" s="697"/>
      <c r="H195" s="697"/>
      <c r="I195" s="697"/>
      <c r="J195" s="697"/>
      <c r="K195" s="697"/>
      <c r="L195" s="698"/>
      <c r="M195" s="156"/>
    </row>
    <row r="196" spans="2:13" s="7" customFormat="1" ht="35.25" customHeight="1" x14ac:dyDescent="0.2">
      <c r="B196" s="197"/>
      <c r="C196" s="310"/>
      <c r="D196" s="702"/>
      <c r="E196" s="703"/>
      <c r="F196" s="703"/>
      <c r="G196" s="703"/>
      <c r="H196" s="703"/>
      <c r="I196" s="703"/>
      <c r="J196" s="703"/>
      <c r="K196" s="703"/>
      <c r="L196" s="704"/>
    </row>
    <row r="197" spans="2:13" x14ac:dyDescent="0.2">
      <c r="B197" s="600" t="s">
        <v>159</v>
      </c>
      <c r="C197" s="369"/>
      <c r="D197" s="699"/>
      <c r="E197" s="700"/>
      <c r="F197" s="700"/>
      <c r="G197" s="700"/>
      <c r="H197" s="700"/>
      <c r="I197" s="700"/>
      <c r="J197" s="700"/>
      <c r="K197" s="700"/>
      <c r="L197" s="701"/>
      <c r="M197" s="2"/>
    </row>
    <row r="198" spans="2:13" s="7" customFormat="1" ht="35.25" customHeight="1" x14ac:dyDescent="0.2">
      <c r="B198" s="195"/>
      <c r="C198" s="307"/>
      <c r="D198" s="696"/>
      <c r="E198" s="697"/>
      <c r="F198" s="697"/>
      <c r="G198" s="697"/>
      <c r="H198" s="697"/>
      <c r="I198" s="697"/>
      <c r="J198" s="697"/>
      <c r="K198" s="697"/>
      <c r="L198" s="698"/>
      <c r="M198" s="156"/>
    </row>
    <row r="199" spans="2:13" s="7" customFormat="1" ht="35.25" customHeight="1" x14ac:dyDescent="0.2">
      <c r="B199" s="195"/>
      <c r="C199" s="307"/>
      <c r="D199" s="696"/>
      <c r="E199" s="697"/>
      <c r="F199" s="697"/>
      <c r="G199" s="697"/>
      <c r="H199" s="697"/>
      <c r="I199" s="697"/>
      <c r="J199" s="697"/>
      <c r="K199" s="697"/>
      <c r="L199" s="698"/>
      <c r="M199" s="156"/>
    </row>
    <row r="200" spans="2:13" s="7" customFormat="1" ht="35.25" customHeight="1" x14ac:dyDescent="0.2">
      <c r="B200" s="195"/>
      <c r="C200" s="307"/>
      <c r="D200" s="696"/>
      <c r="E200" s="697"/>
      <c r="F200" s="697"/>
      <c r="G200" s="697"/>
      <c r="H200" s="697"/>
      <c r="I200" s="697"/>
      <c r="J200" s="697"/>
      <c r="K200" s="697"/>
      <c r="L200" s="698"/>
      <c r="M200" s="156"/>
    </row>
    <row r="201" spans="2:13" s="7" customFormat="1" ht="35.25" customHeight="1" x14ac:dyDescent="0.2">
      <c r="B201" s="195"/>
      <c r="C201" s="307"/>
      <c r="D201" s="696"/>
      <c r="E201" s="697"/>
      <c r="F201" s="697"/>
      <c r="G201" s="697"/>
      <c r="H201" s="697"/>
      <c r="I201" s="697"/>
      <c r="J201" s="697"/>
      <c r="K201" s="697"/>
      <c r="L201" s="698"/>
      <c r="M201" s="156"/>
    </row>
    <row r="202" spans="2:13" s="7" customFormat="1" ht="35.25" customHeight="1" x14ac:dyDescent="0.2">
      <c r="B202" s="195"/>
      <c r="C202" s="307"/>
      <c r="D202" s="696"/>
      <c r="E202" s="697"/>
      <c r="F202" s="697"/>
      <c r="G202" s="697"/>
      <c r="H202" s="697"/>
      <c r="I202" s="697"/>
      <c r="J202" s="697"/>
      <c r="K202" s="697"/>
      <c r="L202" s="698"/>
      <c r="M202" s="156"/>
    </row>
    <row r="203" spans="2:13" s="7" customFormat="1" ht="35.25" customHeight="1" x14ac:dyDescent="0.2">
      <c r="B203" s="195"/>
      <c r="C203" s="307"/>
      <c r="D203" s="696"/>
      <c r="E203" s="697"/>
      <c r="F203" s="697"/>
      <c r="G203" s="697"/>
      <c r="H203" s="697"/>
      <c r="I203" s="697"/>
      <c r="J203" s="697"/>
      <c r="K203" s="697"/>
      <c r="L203" s="698"/>
      <c r="M203" s="156"/>
    </row>
    <row r="204" spans="2:13" s="7" customFormat="1" ht="35.25" customHeight="1" x14ac:dyDescent="0.2">
      <c r="B204" s="195"/>
      <c r="C204" s="307"/>
      <c r="D204" s="696"/>
      <c r="E204" s="697"/>
      <c r="F204" s="697"/>
      <c r="G204" s="697"/>
      <c r="H204" s="697"/>
      <c r="I204" s="697"/>
      <c r="J204" s="697"/>
      <c r="K204" s="697"/>
      <c r="L204" s="698"/>
      <c r="M204" s="156"/>
    </row>
    <row r="205" spans="2:13" s="7" customFormat="1" ht="35.25" customHeight="1" x14ac:dyDescent="0.2">
      <c r="B205" s="195"/>
      <c r="C205" s="307"/>
      <c r="D205" s="696"/>
      <c r="E205" s="697"/>
      <c r="F205" s="697"/>
      <c r="G205" s="697"/>
      <c r="H205" s="697"/>
      <c r="I205" s="697"/>
      <c r="J205" s="697"/>
      <c r="K205" s="697"/>
      <c r="L205" s="698"/>
      <c r="M205" s="156"/>
    </row>
    <row r="206" spans="2:13" s="7" customFormat="1" ht="35.25" customHeight="1" x14ac:dyDescent="0.2">
      <c r="B206" s="195"/>
      <c r="C206" s="307"/>
      <c r="D206" s="696"/>
      <c r="E206" s="697"/>
      <c r="F206" s="697"/>
      <c r="G206" s="697"/>
      <c r="H206" s="697"/>
      <c r="I206" s="697"/>
      <c r="J206" s="697"/>
      <c r="K206" s="697"/>
      <c r="L206" s="698"/>
      <c r="M206" s="156"/>
    </row>
    <row r="207" spans="2:13" s="7" customFormat="1" ht="35.25" customHeight="1" x14ac:dyDescent="0.2">
      <c r="B207" s="197"/>
      <c r="C207" s="310"/>
      <c r="D207" s="708"/>
      <c r="E207" s="709"/>
      <c r="F207" s="709"/>
      <c r="G207" s="709"/>
      <c r="H207" s="709"/>
      <c r="I207" s="709"/>
      <c r="J207" s="709"/>
      <c r="K207" s="709"/>
      <c r="L207" s="710"/>
    </row>
    <row r="208" spans="2:13" x14ac:dyDescent="0.2">
      <c r="B208" s="600" t="s">
        <v>161</v>
      </c>
      <c r="C208" s="369"/>
      <c r="D208" s="699"/>
      <c r="E208" s="700"/>
      <c r="F208" s="700"/>
      <c r="G208" s="700"/>
      <c r="H208" s="700"/>
      <c r="I208" s="700"/>
      <c r="J208" s="700"/>
      <c r="K208" s="700"/>
      <c r="L208" s="701"/>
      <c r="M208" s="2"/>
    </row>
    <row r="209" spans="1:13" s="7" customFormat="1" ht="35.25" customHeight="1" x14ac:dyDescent="0.2">
      <c r="B209" s="195"/>
      <c r="C209" s="306"/>
      <c r="D209" s="711"/>
      <c r="E209" s="712"/>
      <c r="F209" s="712"/>
      <c r="G209" s="712"/>
      <c r="H209" s="712"/>
      <c r="I209" s="712"/>
      <c r="J209" s="712"/>
      <c r="K209" s="712"/>
      <c r="L209" s="713"/>
      <c r="M209" s="156"/>
    </row>
    <row r="210" spans="1:13" s="7" customFormat="1" ht="35.25" customHeight="1" x14ac:dyDescent="0.2">
      <c r="B210" s="195"/>
      <c r="C210" s="307"/>
      <c r="D210" s="696"/>
      <c r="E210" s="697"/>
      <c r="F210" s="697"/>
      <c r="G210" s="697"/>
      <c r="H210" s="697"/>
      <c r="I210" s="697"/>
      <c r="J210" s="697"/>
      <c r="K210" s="697"/>
      <c r="L210" s="698"/>
      <c r="M210" s="156"/>
    </row>
    <row r="211" spans="1:13" s="7" customFormat="1" ht="35.25" customHeight="1" x14ac:dyDescent="0.2">
      <c r="B211" s="195"/>
      <c r="C211" s="307"/>
      <c r="D211" s="696"/>
      <c r="E211" s="697"/>
      <c r="F211" s="697"/>
      <c r="G211" s="697"/>
      <c r="H211" s="697"/>
      <c r="I211" s="697"/>
      <c r="J211" s="697"/>
      <c r="K211" s="697"/>
      <c r="L211" s="698"/>
      <c r="M211" s="156"/>
    </row>
    <row r="212" spans="1:13" s="7" customFormat="1" ht="35.25" customHeight="1" x14ac:dyDescent="0.2">
      <c r="B212" s="195"/>
      <c r="C212" s="307"/>
      <c r="D212" s="696"/>
      <c r="E212" s="697"/>
      <c r="F212" s="697"/>
      <c r="G212" s="697"/>
      <c r="H212" s="697"/>
      <c r="I212" s="697"/>
      <c r="J212" s="697"/>
      <c r="K212" s="697"/>
      <c r="L212" s="698"/>
      <c r="M212" s="156"/>
    </row>
    <row r="213" spans="1:13" s="7" customFormat="1" ht="35.25" customHeight="1" x14ac:dyDescent="0.2">
      <c r="B213" s="195"/>
      <c r="C213" s="307"/>
      <c r="D213" s="696"/>
      <c r="E213" s="697"/>
      <c r="F213" s="697"/>
      <c r="G213" s="697"/>
      <c r="H213" s="697"/>
      <c r="I213" s="697"/>
      <c r="J213" s="697"/>
      <c r="K213" s="697"/>
      <c r="L213" s="698"/>
      <c r="M213" s="156"/>
    </row>
    <row r="214" spans="1:13" s="7" customFormat="1" ht="35.25" customHeight="1" x14ac:dyDescent="0.2">
      <c r="B214" s="195"/>
      <c r="C214" s="307"/>
      <c r="D214" s="696"/>
      <c r="E214" s="697"/>
      <c r="F214" s="697"/>
      <c r="G214" s="697"/>
      <c r="H214" s="697"/>
      <c r="I214" s="697"/>
      <c r="J214" s="697"/>
      <c r="K214" s="697"/>
      <c r="L214" s="698"/>
      <c r="M214" s="156"/>
    </row>
    <row r="215" spans="1:13" s="7" customFormat="1" ht="35.25" customHeight="1" x14ac:dyDescent="0.2">
      <c r="B215" s="195"/>
      <c r="C215" s="307"/>
      <c r="D215" s="696"/>
      <c r="E215" s="697"/>
      <c r="F215" s="697"/>
      <c r="G215" s="697"/>
      <c r="H215" s="697"/>
      <c r="I215" s="697"/>
      <c r="J215" s="697"/>
      <c r="K215" s="697"/>
      <c r="L215" s="698"/>
      <c r="M215" s="156"/>
    </row>
    <row r="216" spans="1:13" s="7" customFormat="1" ht="35.25" customHeight="1" x14ac:dyDescent="0.2">
      <c r="B216" s="195"/>
      <c r="C216" s="307"/>
      <c r="D216" s="696"/>
      <c r="E216" s="697"/>
      <c r="F216" s="697"/>
      <c r="G216" s="697"/>
      <c r="H216" s="697"/>
      <c r="I216" s="697"/>
      <c r="J216" s="697"/>
      <c r="K216" s="697"/>
      <c r="L216" s="698"/>
      <c r="M216" s="156"/>
    </row>
    <row r="217" spans="1:13" s="7" customFormat="1" ht="35.25" customHeight="1" x14ac:dyDescent="0.2">
      <c r="B217" s="195"/>
      <c r="C217" s="307"/>
      <c r="D217" s="696"/>
      <c r="E217" s="697"/>
      <c r="F217" s="697"/>
      <c r="G217" s="697"/>
      <c r="H217" s="697"/>
      <c r="I217" s="697"/>
      <c r="J217" s="697"/>
      <c r="K217" s="697"/>
      <c r="L217" s="698"/>
      <c r="M217" s="156"/>
    </row>
    <row r="218" spans="1:13" s="7" customFormat="1" ht="35.25" customHeight="1" thickBot="1" x14ac:dyDescent="0.25">
      <c r="B218" s="196"/>
      <c r="C218" s="312"/>
      <c r="D218" s="705"/>
      <c r="E218" s="706"/>
      <c r="F218" s="706"/>
      <c r="G218" s="706"/>
      <c r="H218" s="706"/>
      <c r="I218" s="706"/>
      <c r="J218" s="706"/>
      <c r="K218" s="706"/>
      <c r="L218" s="707"/>
    </row>
    <row r="220" spans="1:13" x14ac:dyDescent="0.2">
      <c r="A220" s="159"/>
      <c r="B220" s="159" t="s">
        <v>254</v>
      </c>
      <c r="C220" s="159"/>
    </row>
    <row r="221" spans="1:13" x14ac:dyDescent="0.2">
      <c r="A221" s="159"/>
      <c r="B221" s="687" t="s">
        <v>255</v>
      </c>
      <c r="C221" s="687"/>
    </row>
    <row r="222" spans="1:13" x14ac:dyDescent="0.2">
      <c r="A222" s="159"/>
      <c r="B222" s="159" t="s">
        <v>345</v>
      </c>
      <c r="C222" s="6"/>
    </row>
    <row r="223" spans="1:13" x14ac:dyDescent="0.2">
      <c r="B223" s="159" t="s">
        <v>256</v>
      </c>
      <c r="C223" s="6"/>
    </row>
    <row r="224" spans="1:13" x14ac:dyDescent="0.2">
      <c r="B224" s="687" t="s">
        <v>336</v>
      </c>
      <c r="C224" s="687"/>
    </row>
    <row r="225" spans="2:3" ht="13.15" customHeight="1" x14ac:dyDescent="0.2">
      <c r="B225" s="687"/>
      <c r="C225" s="687"/>
    </row>
  </sheetData>
  <mergeCells count="223">
    <mergeCell ref="K2:L2"/>
    <mergeCell ref="D101:L101"/>
    <mergeCell ref="D61:L61"/>
    <mergeCell ref="D52:L52"/>
    <mergeCell ref="D107:L107"/>
    <mergeCell ref="E2:F2"/>
    <mergeCell ref="E4:F4"/>
    <mergeCell ref="H2:I2"/>
    <mergeCell ref="D58:L58"/>
    <mergeCell ref="D59:L59"/>
    <mergeCell ref="D50:L50"/>
    <mergeCell ref="D51:L51"/>
    <mergeCell ref="H4:I4"/>
    <mergeCell ref="H6:I6"/>
    <mergeCell ref="D12:L12"/>
    <mergeCell ref="E6:F6"/>
    <mergeCell ref="E8:F8"/>
    <mergeCell ref="D34:L34"/>
    <mergeCell ref="D13:L13"/>
    <mergeCell ref="D14:L14"/>
    <mergeCell ref="D15:L15"/>
    <mergeCell ref="D16:L16"/>
    <mergeCell ref="D17:L17"/>
    <mergeCell ref="D36:L36"/>
    <mergeCell ref="D18:L18"/>
    <mergeCell ref="K4:L4"/>
    <mergeCell ref="K6:L6"/>
    <mergeCell ref="K8:L8"/>
    <mergeCell ref="H8:I8"/>
    <mergeCell ref="D141:L141"/>
    <mergeCell ref="D130:L130"/>
    <mergeCell ref="D140:L140"/>
    <mergeCell ref="D65:L65"/>
    <mergeCell ref="D66:L66"/>
    <mergeCell ref="D77:L77"/>
    <mergeCell ref="D74:L74"/>
    <mergeCell ref="D114:L114"/>
    <mergeCell ref="D103:L103"/>
    <mergeCell ref="D47:L47"/>
    <mergeCell ref="D119:L119"/>
    <mergeCell ref="D120:L120"/>
    <mergeCell ref="D121:L121"/>
    <mergeCell ref="D19:L19"/>
    <mergeCell ref="D20:L20"/>
    <mergeCell ref="D21:L21"/>
    <mergeCell ref="D22:L22"/>
    <mergeCell ref="D23:L23"/>
    <mergeCell ref="D54:L54"/>
    <mergeCell ref="D69:L69"/>
    <mergeCell ref="D41:L41"/>
    <mergeCell ref="D48:L48"/>
    <mergeCell ref="D109:L109"/>
    <mergeCell ref="D108:L108"/>
    <mergeCell ref="D55:L55"/>
    <mergeCell ref="D40:L40"/>
    <mergeCell ref="D42:L42"/>
    <mergeCell ref="D53:L53"/>
    <mergeCell ref="D57:L57"/>
    <mergeCell ref="D94:L94"/>
    <mergeCell ref="D64:L64"/>
    <mergeCell ref="D71:L71"/>
    <mergeCell ref="D87:L87"/>
    <mergeCell ref="D56:L56"/>
    <mergeCell ref="D86:L86"/>
    <mergeCell ref="D78:L78"/>
    <mergeCell ref="D73:L73"/>
    <mergeCell ref="D11:L11"/>
    <mergeCell ref="D60:L60"/>
    <mergeCell ref="D67:L67"/>
    <mergeCell ref="D106:L106"/>
    <mergeCell ref="D25:L25"/>
    <mergeCell ref="D26:L26"/>
    <mergeCell ref="D27:L27"/>
    <mergeCell ref="D62:L62"/>
    <mergeCell ref="D28:L28"/>
    <mergeCell ref="D29:L29"/>
    <mergeCell ref="D30:L30"/>
    <mergeCell ref="D31:L31"/>
    <mergeCell ref="D91:L91"/>
    <mergeCell ref="D98:L98"/>
    <mergeCell ref="D99:L99"/>
    <mergeCell ref="D102:L102"/>
    <mergeCell ref="D46:L46"/>
    <mergeCell ref="D63:L63"/>
    <mergeCell ref="D105:L105"/>
    <mergeCell ref="D45:L45"/>
    <mergeCell ref="D37:L37"/>
    <mergeCell ref="D24:L24"/>
    <mergeCell ref="D89:L89"/>
    <mergeCell ref="D49:L49"/>
    <mergeCell ref="D117:L117"/>
    <mergeCell ref="D118:L118"/>
    <mergeCell ref="D39:L39"/>
    <mergeCell ref="D43:L43"/>
    <mergeCell ref="D38:L38"/>
    <mergeCell ref="D176:L176"/>
    <mergeCell ref="D76:L76"/>
    <mergeCell ref="D90:L90"/>
    <mergeCell ref="D84:L84"/>
    <mergeCell ref="D92:L92"/>
    <mergeCell ref="D126:L126"/>
    <mergeCell ref="D127:L127"/>
    <mergeCell ref="D44:L44"/>
    <mergeCell ref="D97:L97"/>
    <mergeCell ref="D93:L93"/>
    <mergeCell ref="D164:L164"/>
    <mergeCell ref="D174:L174"/>
    <mergeCell ref="D175:L175"/>
    <mergeCell ref="D88:L88"/>
    <mergeCell ref="D144:L144"/>
    <mergeCell ref="D145:L145"/>
    <mergeCell ref="D162:L162"/>
    <mergeCell ref="D152:L152"/>
    <mergeCell ref="D132:L132"/>
    <mergeCell ref="D153:L153"/>
    <mergeCell ref="D142:L142"/>
    <mergeCell ref="D138:L138"/>
    <mergeCell ref="D139:L139"/>
    <mergeCell ref="D32:L32"/>
    <mergeCell ref="D33:L33"/>
    <mergeCell ref="D70:L70"/>
    <mergeCell ref="D68:L68"/>
    <mergeCell ref="D85:L85"/>
    <mergeCell ref="D122:L122"/>
    <mergeCell ref="D123:L123"/>
    <mergeCell ref="D124:L124"/>
    <mergeCell ref="D125:L125"/>
    <mergeCell ref="D35:L35"/>
    <mergeCell ref="D72:L72"/>
    <mergeCell ref="D82:L82"/>
    <mergeCell ref="D81:L81"/>
    <mergeCell ref="D83:L83"/>
    <mergeCell ref="D80:L80"/>
    <mergeCell ref="D79:L79"/>
    <mergeCell ref="D75:L75"/>
    <mergeCell ref="D150:L150"/>
    <mergeCell ref="D116:L116"/>
    <mergeCell ref="D129:L129"/>
    <mergeCell ref="D160:L160"/>
    <mergeCell ref="D161:L161"/>
    <mergeCell ref="D149:L149"/>
    <mergeCell ref="D151:L151"/>
    <mergeCell ref="D131:L131"/>
    <mergeCell ref="D95:L95"/>
    <mergeCell ref="D96:L96"/>
    <mergeCell ref="D100:L100"/>
    <mergeCell ref="D148:L148"/>
    <mergeCell ref="D159:L159"/>
    <mergeCell ref="D146:L146"/>
    <mergeCell ref="D147:L147"/>
    <mergeCell ref="D154:L154"/>
    <mergeCell ref="D155:L155"/>
    <mergeCell ref="D137:L137"/>
    <mergeCell ref="D143:L143"/>
    <mergeCell ref="D133:L133"/>
    <mergeCell ref="D134:L134"/>
    <mergeCell ref="D135:L135"/>
    <mergeCell ref="D136:L136"/>
    <mergeCell ref="D112:L112"/>
    <mergeCell ref="D113:L113"/>
    <mergeCell ref="D104:L104"/>
    <mergeCell ref="D111:L111"/>
    <mergeCell ref="D110:L110"/>
    <mergeCell ref="D115:L115"/>
    <mergeCell ref="D128:L128"/>
    <mergeCell ref="D201:L201"/>
    <mergeCell ref="D202:L202"/>
    <mergeCell ref="D156:L156"/>
    <mergeCell ref="D157:L157"/>
    <mergeCell ref="D158:L158"/>
    <mergeCell ref="D165:L165"/>
    <mergeCell ref="D166:L166"/>
    <mergeCell ref="D167:L167"/>
    <mergeCell ref="D168:L168"/>
    <mergeCell ref="D177:L177"/>
    <mergeCell ref="D178:L178"/>
    <mergeCell ref="D196:L196"/>
    <mergeCell ref="D186:L186"/>
    <mergeCell ref="D187:L187"/>
    <mergeCell ref="D193:L193"/>
    <mergeCell ref="D194:L194"/>
    <mergeCell ref="D183:L183"/>
    <mergeCell ref="D169:L169"/>
    <mergeCell ref="D170:L170"/>
    <mergeCell ref="D171:L171"/>
    <mergeCell ref="D172:L172"/>
    <mergeCell ref="B225:C225"/>
    <mergeCell ref="D215:L215"/>
    <mergeCell ref="D216:L216"/>
    <mergeCell ref="D217:L217"/>
    <mergeCell ref="D218:L218"/>
    <mergeCell ref="D207:L207"/>
    <mergeCell ref="B221:C221"/>
    <mergeCell ref="D210:L210"/>
    <mergeCell ref="D212:L212"/>
    <mergeCell ref="D211:L211"/>
    <mergeCell ref="D213:L213"/>
    <mergeCell ref="D208:L208"/>
    <mergeCell ref="D209:L209"/>
    <mergeCell ref="D203:L203"/>
    <mergeCell ref="D198:L198"/>
    <mergeCell ref="D199:L199"/>
    <mergeCell ref="D173:L173"/>
    <mergeCell ref="D197:L197"/>
    <mergeCell ref="D163:L163"/>
    <mergeCell ref="B224:C224"/>
    <mergeCell ref="D185:L185"/>
    <mergeCell ref="D184:L184"/>
    <mergeCell ref="D214:L214"/>
    <mergeCell ref="D204:L204"/>
    <mergeCell ref="D200:L200"/>
    <mergeCell ref="D206:L206"/>
    <mergeCell ref="D205:L205"/>
    <mergeCell ref="D181:L181"/>
    <mergeCell ref="D195:L195"/>
    <mergeCell ref="D179:L179"/>
    <mergeCell ref="D180:L180"/>
    <mergeCell ref="D188:L188"/>
    <mergeCell ref="D189:L189"/>
    <mergeCell ref="D190:L190"/>
    <mergeCell ref="D191:L191"/>
    <mergeCell ref="D192:L192"/>
    <mergeCell ref="D182:L182"/>
  </mergeCells>
  <phoneticPr fontId="22" type="noConversion"/>
  <dataValidations count="1">
    <dataValidation type="list" allowBlank="1" showErrorMessage="1" sqref="C120:C129 C65:C74 C109:C118 C76:C85 C87:C96 C98:C107">
      <formula1>YES_NO_LIST</formula1>
    </dataValidation>
  </dataValidations>
  <printOptions horizontalCentered="1"/>
  <pageMargins left="0" right="0" top="0.5" bottom="0.35" header="0.3" footer="0.2"/>
  <pageSetup paperSize="5" scale="39" fitToHeight="3" orientation="portrait" cellComments="asDisplayed" r:id="rId1"/>
  <headerFooter alignWithMargins="0">
    <oddFooter>&amp;L&amp;F &amp;C Page &amp;P of &amp;N&amp;R[&amp;A]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rgb="FF7030A0"/>
    <pageSetUpPr autoPageBreaks="0" fitToPage="1"/>
  </sheetPr>
  <dimension ref="A1:AR68"/>
  <sheetViews>
    <sheetView topLeftCell="A31" zoomScale="80" zoomScaleNormal="80" workbookViewId="0">
      <selection activeCell="D53" sqref="D53"/>
    </sheetView>
  </sheetViews>
  <sheetFormatPr defaultColWidth="9.28515625" defaultRowHeight="12.75" x14ac:dyDescent="0.2"/>
  <cols>
    <col min="1" max="1" width="1.7109375" style="30" customWidth="1"/>
    <col min="2" max="2" width="3.42578125" style="6" customWidth="1"/>
    <col min="3" max="3" width="5.28515625" style="6" customWidth="1"/>
    <col min="4" max="4" width="66.7109375" style="6" customWidth="1"/>
    <col min="5" max="13" width="19.42578125" style="6" customWidth="1"/>
    <col min="14" max="14" width="19.42578125" style="5" customWidth="1"/>
    <col min="15" max="40" width="19.42578125" style="6" customWidth="1"/>
    <col min="41" max="16384" width="9.28515625" style="6"/>
  </cols>
  <sheetData>
    <row r="1" spans="1:44" x14ac:dyDescent="0.2">
      <c r="B1" s="47" t="s">
        <v>0</v>
      </c>
      <c r="C1" s="50"/>
      <c r="D1" s="50"/>
      <c r="E1" s="51"/>
      <c r="F1" s="49" t="s">
        <v>108</v>
      </c>
      <c r="G1" s="49"/>
      <c r="H1" s="50"/>
      <c r="I1" s="49" t="s">
        <v>118</v>
      </c>
      <c r="J1" s="47"/>
      <c r="K1" s="50"/>
      <c r="L1" s="50" t="s">
        <v>348</v>
      </c>
      <c r="M1" s="56"/>
      <c r="N1" s="50"/>
      <c r="O1" s="50"/>
      <c r="P1" s="50"/>
      <c r="Q1" s="50"/>
      <c r="R1" s="50"/>
      <c r="S1" s="50"/>
      <c r="T1" s="50"/>
      <c r="U1" s="50"/>
      <c r="V1" s="50"/>
      <c r="W1" s="50"/>
      <c r="X1" s="50"/>
      <c r="Y1" s="50"/>
      <c r="Z1" s="50"/>
      <c r="AA1" s="50"/>
      <c r="AB1" s="50"/>
      <c r="AC1" s="50"/>
      <c r="AD1" s="50"/>
      <c r="AE1" s="50"/>
      <c r="AF1" s="50"/>
      <c r="AG1" s="50"/>
      <c r="AH1" s="50"/>
      <c r="AI1" s="50"/>
      <c r="AK1" s="50"/>
      <c r="AL1" s="50"/>
      <c r="AM1" s="50"/>
    </row>
    <row r="2" spans="1:44" x14ac:dyDescent="0.2">
      <c r="B2" s="47" t="s">
        <v>405</v>
      </c>
      <c r="C2" s="50"/>
      <c r="D2" s="50"/>
      <c r="E2" s="51"/>
      <c r="F2" s="742" t="str">
        <f>'Pt 1 Summary of Data'!FEDERAL_EIN&amp;""</f>
        <v/>
      </c>
      <c r="G2" s="742"/>
      <c r="H2" s="50"/>
      <c r="I2" s="742" t="str">
        <f>'Pt 1 Summary of Data'!DBA_MARKETING_NAME&amp;""</f>
        <v/>
      </c>
      <c r="J2" s="742"/>
      <c r="K2" s="50"/>
      <c r="L2" s="686" t="str">
        <f>'Pt 1 Summary of Data'!FIT_EXEMPT&amp;""</f>
        <v/>
      </c>
      <c r="M2" s="686"/>
    </row>
    <row r="3" spans="1:44" x14ac:dyDescent="0.2">
      <c r="B3" s="47" t="s">
        <v>144</v>
      </c>
      <c r="C3" s="50"/>
      <c r="D3" s="50"/>
      <c r="E3" s="51"/>
      <c r="F3" s="49" t="s">
        <v>244</v>
      </c>
      <c r="G3" s="49"/>
      <c r="H3" s="50"/>
      <c r="I3" s="49" t="s">
        <v>133</v>
      </c>
      <c r="J3" s="49"/>
      <c r="K3" s="50"/>
      <c r="L3" s="50" t="s">
        <v>408</v>
      </c>
      <c r="M3" s="50"/>
      <c r="P3" s="5"/>
    </row>
    <row r="4" spans="1:44" x14ac:dyDescent="0.2">
      <c r="B4" s="47"/>
      <c r="C4" s="50"/>
      <c r="D4" s="50"/>
      <c r="E4" s="51"/>
      <c r="F4" s="742" t="str">
        <f>'Pt 1 Summary of Data'!AMBEST_NUMBER&amp; ""</f>
        <v/>
      </c>
      <c r="G4" s="742"/>
      <c r="H4" s="50"/>
      <c r="I4" s="742" t="str">
        <f>'Pt 1 Summary of Data'!ISSUER_ID&amp;""</f>
        <v/>
      </c>
      <c r="J4" s="742"/>
      <c r="K4" s="50"/>
      <c r="L4" s="765" t="str">
        <f>'Pt 1 Summary of Data'!MERGE_MARKETS_IND_SMALL_GRP&amp;""</f>
        <v/>
      </c>
      <c r="M4" s="765"/>
      <c r="P4" s="5"/>
    </row>
    <row r="5" spans="1:44" x14ac:dyDescent="0.2">
      <c r="B5" s="53" t="s">
        <v>134</v>
      </c>
      <c r="C5" s="50"/>
      <c r="D5" s="50"/>
      <c r="E5" s="53"/>
      <c r="F5" s="54" t="s">
        <v>52</v>
      </c>
      <c r="G5" s="54"/>
      <c r="H5" s="50"/>
      <c r="I5" s="50" t="s">
        <v>51</v>
      </c>
      <c r="J5" s="49"/>
      <c r="K5" s="50"/>
      <c r="L5" s="50" t="s">
        <v>111</v>
      </c>
      <c r="M5" s="50"/>
      <c r="N5" s="6"/>
    </row>
    <row r="6" spans="1:44" x14ac:dyDescent="0.2">
      <c r="B6" s="760" t="str">
        <f>'Pt 1 Summary of Data'!GROUP_AFFILIATION&amp;""</f>
        <v/>
      </c>
      <c r="C6" s="760"/>
      <c r="D6" s="760"/>
      <c r="E6" s="50"/>
      <c r="F6" s="686" t="str">
        <f>'Pt 1 Summary of Data'!NAIC_GROUP_CODE&amp; ""</f>
        <v/>
      </c>
      <c r="G6" s="686"/>
      <c r="H6" s="71"/>
      <c r="I6" s="738" t="str">
        <f>'Pt 1 Summary of Data'!BUSINESS_STATE&amp;""</f>
        <v/>
      </c>
      <c r="J6" s="738"/>
      <c r="K6" s="50"/>
      <c r="L6" s="686" t="str">
        <f>'Pt 1 Summary of Data'!NOT_FOR_PROFIT&amp;""</f>
        <v/>
      </c>
      <c r="M6" s="686"/>
      <c r="N6" s="6"/>
    </row>
    <row r="7" spans="1:44" x14ac:dyDescent="0.2">
      <c r="B7" s="53" t="s">
        <v>93</v>
      </c>
      <c r="C7" s="50"/>
      <c r="D7" s="50"/>
      <c r="E7" s="50"/>
      <c r="F7" s="54" t="s">
        <v>65</v>
      </c>
      <c r="G7" s="54"/>
      <c r="H7" s="50"/>
      <c r="I7" s="50" t="s">
        <v>107</v>
      </c>
      <c r="J7" s="54"/>
      <c r="K7" s="50"/>
      <c r="L7" s="55" t="s">
        <v>112</v>
      </c>
      <c r="M7" s="50"/>
      <c r="N7" s="6"/>
    </row>
    <row r="8" spans="1:44" x14ac:dyDescent="0.2">
      <c r="B8" s="760" t="str">
        <f>'Pt 1 Summary of Data'!COMPANY_NAME&amp;""</f>
        <v/>
      </c>
      <c r="C8" s="760"/>
      <c r="D8" s="760"/>
      <c r="E8" s="50"/>
      <c r="F8" s="686" t="str">
        <f>'Pt 1 Summary of Data'!NAIC_COMPANY_CODE&amp;""</f>
        <v/>
      </c>
      <c r="G8" s="686"/>
      <c r="H8" s="50"/>
      <c r="I8" s="738" t="str">
        <f>'Pt 1 Summary of Data'!DOMICILIARY_STATE&amp;""</f>
        <v/>
      </c>
      <c r="J8" s="738"/>
      <c r="K8" s="50"/>
      <c r="L8" s="737" t="str">
        <f>'Pt 1 Summary of Data'!REPORTING_YEAR&amp;""</f>
        <v>2013</v>
      </c>
      <c r="M8" s="737"/>
      <c r="N8" s="10"/>
    </row>
    <row r="9" spans="1:44" s="30" customFormat="1" ht="13.5" thickBot="1" x14ac:dyDescent="0.25">
      <c r="B9" s="56"/>
      <c r="C9" s="56"/>
      <c r="D9" s="56"/>
      <c r="E9" s="56"/>
      <c r="F9" s="56"/>
      <c r="G9" s="56"/>
      <c r="H9" s="56"/>
      <c r="I9" s="56"/>
      <c r="J9" s="56"/>
      <c r="K9" s="56"/>
      <c r="L9" s="56"/>
      <c r="M9" s="56"/>
      <c r="N9" s="56"/>
      <c r="O9" s="56"/>
      <c r="P9" s="56"/>
      <c r="Q9" s="56"/>
      <c r="R9" s="56"/>
      <c r="S9" s="56"/>
      <c r="T9" s="56"/>
      <c r="U9" s="56"/>
      <c r="V9" s="56"/>
      <c r="W9" s="56"/>
      <c r="X9" s="56"/>
      <c r="Y9" s="56"/>
      <c r="Z9" s="5"/>
      <c r="AA9" s="5"/>
      <c r="AB9" s="5"/>
      <c r="AC9" s="5"/>
      <c r="AD9" s="5"/>
      <c r="AE9" s="5"/>
      <c r="AF9" s="5"/>
      <c r="AG9" s="5"/>
      <c r="AH9" s="5"/>
      <c r="AI9" s="5"/>
      <c r="AK9" s="5"/>
      <c r="AL9" s="5"/>
      <c r="AM9" s="5"/>
    </row>
    <row r="10" spans="1:44" ht="13.5" thickBot="1" x14ac:dyDescent="0.25">
      <c r="E10" s="755" t="s">
        <v>135</v>
      </c>
      <c r="F10" s="753"/>
      <c r="G10" s="753"/>
      <c r="H10" s="753"/>
      <c r="I10" s="753"/>
      <c r="J10" s="753"/>
      <c r="K10" s="753"/>
      <c r="L10" s="753"/>
      <c r="M10" s="753"/>
      <c r="N10" s="753"/>
      <c r="O10" s="753"/>
      <c r="P10" s="754"/>
      <c r="Q10" s="755" t="s">
        <v>369</v>
      </c>
      <c r="R10" s="753"/>
      <c r="S10" s="753"/>
      <c r="T10" s="753"/>
      <c r="U10" s="753"/>
      <c r="V10" s="753"/>
      <c r="W10" s="753"/>
      <c r="X10" s="753"/>
      <c r="Y10" s="753"/>
      <c r="Z10" s="753"/>
      <c r="AA10" s="753"/>
      <c r="AB10" s="754"/>
      <c r="AC10" s="755" t="s">
        <v>370</v>
      </c>
      <c r="AD10" s="753"/>
      <c r="AE10" s="753"/>
      <c r="AF10" s="753"/>
      <c r="AG10" s="753"/>
      <c r="AH10" s="753"/>
      <c r="AI10" s="753"/>
      <c r="AJ10" s="754"/>
      <c r="AK10" s="755" t="s">
        <v>346</v>
      </c>
      <c r="AL10" s="763"/>
      <c r="AM10" s="763"/>
      <c r="AN10" s="764"/>
      <c r="AO10" s="13"/>
      <c r="AP10" s="13"/>
      <c r="AQ10" s="13"/>
      <c r="AR10" s="13"/>
    </row>
    <row r="11" spans="1:44" ht="13.5" thickBot="1" x14ac:dyDescent="0.25">
      <c r="C11" s="3"/>
      <c r="E11" s="752" t="s">
        <v>43</v>
      </c>
      <c r="F11" s="753"/>
      <c r="G11" s="753"/>
      <c r="H11" s="754"/>
      <c r="I11" s="752" t="s">
        <v>44</v>
      </c>
      <c r="J11" s="761"/>
      <c r="K11" s="761"/>
      <c r="L11" s="762"/>
      <c r="M11" s="752" t="s">
        <v>45</v>
      </c>
      <c r="N11" s="753"/>
      <c r="O11" s="753"/>
      <c r="P11" s="754"/>
      <c r="Q11" s="752" t="s">
        <v>43</v>
      </c>
      <c r="R11" s="753"/>
      <c r="S11" s="753"/>
      <c r="T11" s="754"/>
      <c r="U11" s="752" t="s">
        <v>44</v>
      </c>
      <c r="V11" s="761"/>
      <c r="W11" s="761"/>
      <c r="X11" s="762"/>
      <c r="Y11" s="752" t="s">
        <v>45</v>
      </c>
      <c r="Z11" s="753"/>
      <c r="AA11" s="753"/>
      <c r="AB11" s="754"/>
      <c r="AC11" s="752" t="s">
        <v>44</v>
      </c>
      <c r="AD11" s="753"/>
      <c r="AE11" s="753"/>
      <c r="AF11" s="754"/>
      <c r="AG11" s="752" t="s">
        <v>45</v>
      </c>
      <c r="AH11" s="761"/>
      <c r="AI11" s="761"/>
      <c r="AJ11" s="762"/>
      <c r="AK11" s="752" t="s">
        <v>43</v>
      </c>
      <c r="AL11" s="761"/>
      <c r="AM11" s="761"/>
      <c r="AN11" s="762"/>
    </row>
    <row r="12" spans="1:44" ht="42" customHeight="1" thickBot="1" x14ac:dyDescent="0.25">
      <c r="A12" s="42"/>
      <c r="B12" s="688" t="s">
        <v>388</v>
      </c>
      <c r="C12" s="689"/>
      <c r="D12" s="756"/>
      <c r="E12" s="140" t="s">
        <v>53</v>
      </c>
      <c r="F12" s="141" t="s">
        <v>54</v>
      </c>
      <c r="G12" s="141" t="s">
        <v>41</v>
      </c>
      <c r="H12" s="142" t="s">
        <v>163</v>
      </c>
      <c r="I12" s="140" t="s">
        <v>53</v>
      </c>
      <c r="J12" s="141" t="s">
        <v>54</v>
      </c>
      <c r="K12" s="141" t="s">
        <v>41</v>
      </c>
      <c r="L12" s="142" t="s">
        <v>164</v>
      </c>
      <c r="M12" s="140" t="s">
        <v>53</v>
      </c>
      <c r="N12" s="141" t="s">
        <v>54</v>
      </c>
      <c r="O12" s="141" t="s">
        <v>41</v>
      </c>
      <c r="P12" s="142" t="s">
        <v>164</v>
      </c>
      <c r="Q12" s="140" t="s">
        <v>53</v>
      </c>
      <c r="R12" s="141" t="s">
        <v>54</v>
      </c>
      <c r="S12" s="141" t="s">
        <v>41</v>
      </c>
      <c r="T12" s="142" t="s">
        <v>163</v>
      </c>
      <c r="U12" s="140" t="s">
        <v>53</v>
      </c>
      <c r="V12" s="141" t="s">
        <v>54</v>
      </c>
      <c r="W12" s="141" t="s">
        <v>41</v>
      </c>
      <c r="X12" s="142" t="s">
        <v>164</v>
      </c>
      <c r="Y12" s="140" t="s">
        <v>53</v>
      </c>
      <c r="Z12" s="141" t="s">
        <v>54</v>
      </c>
      <c r="AA12" s="141" t="s">
        <v>41</v>
      </c>
      <c r="AB12" s="142" t="s">
        <v>164</v>
      </c>
      <c r="AC12" s="140" t="s">
        <v>53</v>
      </c>
      <c r="AD12" s="141" t="s">
        <v>54</v>
      </c>
      <c r="AE12" s="141" t="s">
        <v>41</v>
      </c>
      <c r="AF12" s="142" t="s">
        <v>163</v>
      </c>
      <c r="AG12" s="140" t="s">
        <v>53</v>
      </c>
      <c r="AH12" s="141" t="s">
        <v>54</v>
      </c>
      <c r="AI12" s="141" t="s">
        <v>41</v>
      </c>
      <c r="AJ12" s="142" t="s">
        <v>164</v>
      </c>
      <c r="AK12" s="140" t="s">
        <v>53</v>
      </c>
      <c r="AL12" s="141" t="s">
        <v>54</v>
      </c>
      <c r="AM12" s="141" t="s">
        <v>41</v>
      </c>
      <c r="AN12" s="142" t="s">
        <v>164</v>
      </c>
    </row>
    <row r="13" spans="1:44" s="30" customFormat="1" x14ac:dyDescent="0.2">
      <c r="B13" s="691"/>
      <c r="C13" s="692"/>
      <c r="D13" s="757"/>
      <c r="E13" s="601">
        <v>1</v>
      </c>
      <c r="F13" s="602">
        <v>2</v>
      </c>
      <c r="G13" s="602">
        <v>3</v>
      </c>
      <c r="H13" s="603">
        <v>4</v>
      </c>
      <c r="I13" s="601">
        <v>5</v>
      </c>
      <c r="J13" s="602">
        <v>6</v>
      </c>
      <c r="K13" s="602">
        <v>7</v>
      </c>
      <c r="L13" s="603">
        <v>8</v>
      </c>
      <c r="M13" s="601">
        <v>9</v>
      </c>
      <c r="N13" s="602">
        <v>10</v>
      </c>
      <c r="O13" s="602">
        <v>11</v>
      </c>
      <c r="P13" s="603">
        <v>12</v>
      </c>
      <c r="Q13" s="604">
        <v>13</v>
      </c>
      <c r="R13" s="605">
        <v>14</v>
      </c>
      <c r="S13" s="605">
        <v>15</v>
      </c>
      <c r="T13" s="606">
        <v>16</v>
      </c>
      <c r="U13" s="607">
        <v>17</v>
      </c>
      <c r="V13" s="605">
        <v>18</v>
      </c>
      <c r="W13" s="608">
        <v>19</v>
      </c>
      <c r="X13" s="604">
        <v>20</v>
      </c>
      <c r="Y13" s="601">
        <v>21</v>
      </c>
      <c r="Z13" s="602">
        <v>22</v>
      </c>
      <c r="AA13" s="602">
        <v>23</v>
      </c>
      <c r="AB13" s="603">
        <v>24</v>
      </c>
      <c r="AC13" s="601">
        <v>25</v>
      </c>
      <c r="AD13" s="602">
        <v>26</v>
      </c>
      <c r="AE13" s="602">
        <v>27</v>
      </c>
      <c r="AF13" s="603">
        <v>28</v>
      </c>
      <c r="AG13" s="601">
        <v>29</v>
      </c>
      <c r="AH13" s="602">
        <v>30</v>
      </c>
      <c r="AI13" s="609">
        <v>31</v>
      </c>
      <c r="AJ13" s="603">
        <v>32</v>
      </c>
      <c r="AK13" s="601">
        <v>33</v>
      </c>
      <c r="AL13" s="602">
        <v>34</v>
      </c>
      <c r="AM13" s="602">
        <v>35</v>
      </c>
      <c r="AN13" s="603">
        <v>36</v>
      </c>
    </row>
    <row r="14" spans="1:44" x14ac:dyDescent="0.2">
      <c r="B14" s="549" t="s">
        <v>1</v>
      </c>
      <c r="C14" s="32" t="s">
        <v>83</v>
      </c>
      <c r="D14" s="550"/>
      <c r="E14" s="363"/>
      <c r="F14" s="364"/>
      <c r="G14" s="346"/>
      <c r="H14" s="350"/>
      <c r="I14" s="363"/>
      <c r="J14" s="364"/>
      <c r="K14" s="346"/>
      <c r="L14" s="350"/>
      <c r="M14" s="363"/>
      <c r="N14" s="364"/>
      <c r="O14" s="346"/>
      <c r="P14" s="350"/>
      <c r="Q14" s="363"/>
      <c r="R14" s="364"/>
      <c r="S14" s="346"/>
      <c r="T14" s="350"/>
      <c r="U14" s="363"/>
      <c r="V14" s="364"/>
      <c r="W14" s="346"/>
      <c r="X14" s="350"/>
      <c r="Y14" s="363"/>
      <c r="Z14" s="364"/>
      <c r="AA14" s="346"/>
      <c r="AB14" s="350"/>
      <c r="AC14" s="363"/>
      <c r="AD14" s="364"/>
      <c r="AE14" s="346"/>
      <c r="AF14" s="350"/>
      <c r="AG14" s="363"/>
      <c r="AH14" s="364"/>
      <c r="AI14" s="346"/>
      <c r="AJ14" s="350"/>
      <c r="AK14" s="363"/>
      <c r="AL14" s="364"/>
      <c r="AM14" s="346"/>
      <c r="AN14" s="350"/>
    </row>
    <row r="15" spans="1:44" s="30" customFormat="1" x14ac:dyDescent="0.2">
      <c r="B15" s="551"/>
      <c r="C15" s="18">
        <v>1.1000000000000001</v>
      </c>
      <c r="D15" s="552" t="s">
        <v>171</v>
      </c>
      <c r="E15" s="459"/>
      <c r="F15" s="77"/>
      <c r="G15" s="293"/>
      <c r="H15" s="268"/>
      <c r="I15" s="459"/>
      <c r="J15" s="77"/>
      <c r="K15" s="293"/>
      <c r="L15" s="268"/>
      <c r="M15" s="459"/>
      <c r="N15" s="77"/>
      <c r="O15" s="293"/>
      <c r="P15" s="268"/>
      <c r="Q15" s="459"/>
      <c r="R15" s="77"/>
      <c r="S15" s="293"/>
      <c r="T15" s="268"/>
      <c r="U15" s="459"/>
      <c r="V15" s="77"/>
      <c r="W15" s="293"/>
      <c r="X15" s="268"/>
      <c r="Y15" s="459"/>
      <c r="Z15" s="77"/>
      <c r="AA15" s="293"/>
      <c r="AB15" s="268"/>
      <c r="AC15" s="298"/>
      <c r="AD15" s="293"/>
      <c r="AE15" s="293"/>
      <c r="AF15" s="295"/>
      <c r="AG15" s="298"/>
      <c r="AH15" s="293"/>
      <c r="AI15" s="293"/>
      <c r="AJ15" s="295"/>
      <c r="AK15" s="292"/>
      <c r="AL15" s="293"/>
      <c r="AM15" s="293"/>
      <c r="AN15" s="268"/>
    </row>
    <row r="16" spans="1:44" s="30" customFormat="1" ht="25.5" x14ac:dyDescent="0.2">
      <c r="B16" s="551"/>
      <c r="C16" s="18">
        <v>1.2</v>
      </c>
      <c r="D16" s="553" t="s">
        <v>211</v>
      </c>
      <c r="E16" s="459"/>
      <c r="F16" s="77"/>
      <c r="G16" s="466"/>
      <c r="H16" s="469"/>
      <c r="I16" s="459"/>
      <c r="J16" s="77"/>
      <c r="K16" s="466"/>
      <c r="L16" s="469"/>
      <c r="M16" s="459"/>
      <c r="N16" s="77"/>
      <c r="O16" s="466"/>
      <c r="P16" s="469"/>
      <c r="Q16" s="459"/>
      <c r="R16" s="77"/>
      <c r="S16" s="466"/>
      <c r="T16" s="469"/>
      <c r="U16" s="459"/>
      <c r="V16" s="77"/>
      <c r="W16" s="466"/>
      <c r="X16" s="469"/>
      <c r="Y16" s="459"/>
      <c r="Z16" s="77"/>
      <c r="AA16" s="466"/>
      <c r="AB16" s="469"/>
      <c r="AC16" s="292"/>
      <c r="AD16" s="293"/>
      <c r="AE16" s="293"/>
      <c r="AF16" s="295"/>
      <c r="AG16" s="292"/>
      <c r="AH16" s="293"/>
      <c r="AI16" s="293"/>
      <c r="AJ16" s="295"/>
      <c r="AK16" s="292"/>
      <c r="AL16" s="293"/>
      <c r="AM16" s="466"/>
      <c r="AN16" s="469"/>
    </row>
    <row r="17" spans="1:40" x14ac:dyDescent="0.2">
      <c r="B17" s="554"/>
      <c r="C17" s="18">
        <v>1.3</v>
      </c>
      <c r="D17" s="553" t="s">
        <v>368</v>
      </c>
      <c r="E17" s="460"/>
      <c r="F17" s="77"/>
      <c r="G17" s="467"/>
      <c r="H17" s="470"/>
      <c r="I17" s="460"/>
      <c r="J17" s="77"/>
      <c r="K17" s="467"/>
      <c r="L17" s="470"/>
      <c r="M17" s="460"/>
      <c r="N17" s="77"/>
      <c r="O17" s="467"/>
      <c r="P17" s="470"/>
      <c r="Q17" s="460"/>
      <c r="R17" s="77"/>
      <c r="S17" s="467"/>
      <c r="T17" s="470"/>
      <c r="U17" s="460"/>
      <c r="V17" s="77"/>
      <c r="W17" s="467"/>
      <c r="X17" s="470"/>
      <c r="Y17" s="460"/>
      <c r="Z17" s="77"/>
      <c r="AA17" s="467"/>
      <c r="AB17" s="470"/>
      <c r="AC17" s="292"/>
      <c r="AD17" s="293"/>
      <c r="AE17" s="293"/>
      <c r="AF17" s="295"/>
      <c r="AG17" s="292"/>
      <c r="AH17" s="293"/>
      <c r="AI17" s="293"/>
      <c r="AJ17" s="295"/>
      <c r="AK17" s="292"/>
      <c r="AL17" s="293"/>
      <c r="AM17" s="467"/>
      <c r="AN17" s="470"/>
    </row>
    <row r="18" spans="1:40" x14ac:dyDescent="0.2">
      <c r="B18" s="554"/>
      <c r="C18" s="18">
        <v>1.4</v>
      </c>
      <c r="D18" s="553" t="s">
        <v>183</v>
      </c>
      <c r="E18" s="459"/>
      <c r="F18" s="58"/>
      <c r="G18" s="293"/>
      <c r="H18" s="470"/>
      <c r="I18" s="459"/>
      <c r="J18" s="58"/>
      <c r="K18" s="293"/>
      <c r="L18" s="470"/>
      <c r="M18" s="459"/>
      <c r="N18" s="58"/>
      <c r="O18" s="293"/>
      <c r="P18" s="470"/>
      <c r="Q18" s="459"/>
      <c r="R18" s="58"/>
      <c r="S18" s="293"/>
      <c r="T18" s="473"/>
      <c r="U18" s="459"/>
      <c r="V18" s="58"/>
      <c r="W18" s="293"/>
      <c r="X18" s="473"/>
      <c r="Y18" s="459"/>
      <c r="Z18" s="58"/>
      <c r="AA18" s="293"/>
      <c r="AB18" s="473"/>
      <c r="AC18" s="292"/>
      <c r="AD18" s="293"/>
      <c r="AE18" s="293"/>
      <c r="AF18" s="295"/>
      <c r="AG18" s="292"/>
      <c r="AH18" s="293"/>
      <c r="AI18" s="293"/>
      <c r="AJ18" s="295"/>
      <c r="AK18" s="292"/>
      <c r="AL18" s="293"/>
      <c r="AM18" s="293"/>
      <c r="AN18" s="473"/>
    </row>
    <row r="19" spans="1:40" x14ac:dyDescent="0.2">
      <c r="B19" s="554"/>
      <c r="C19" s="18">
        <v>1.5</v>
      </c>
      <c r="D19" s="553" t="s">
        <v>406</v>
      </c>
      <c r="E19" s="540"/>
      <c r="F19" s="541"/>
      <c r="G19" s="541"/>
      <c r="H19" s="471"/>
      <c r="I19" s="540"/>
      <c r="J19" s="541"/>
      <c r="K19" s="541"/>
      <c r="L19" s="471"/>
      <c r="M19" s="540"/>
      <c r="N19" s="541"/>
      <c r="O19" s="541"/>
      <c r="P19" s="471"/>
      <c r="Q19" s="292"/>
      <c r="R19" s="293"/>
      <c r="S19" s="293"/>
      <c r="T19" s="293"/>
      <c r="U19" s="292"/>
      <c r="V19" s="293"/>
      <c r="W19" s="293"/>
      <c r="X19" s="293"/>
      <c r="Y19" s="292"/>
      <c r="Z19" s="293"/>
      <c r="AA19" s="293"/>
      <c r="AB19" s="293"/>
      <c r="AC19" s="292"/>
      <c r="AD19" s="293"/>
      <c r="AE19" s="293"/>
      <c r="AF19" s="295"/>
      <c r="AG19" s="292"/>
      <c r="AH19" s="293"/>
      <c r="AI19" s="293"/>
      <c r="AJ19" s="295"/>
      <c r="AK19" s="292"/>
      <c r="AL19" s="293"/>
      <c r="AM19" s="293"/>
      <c r="AN19" s="295"/>
    </row>
    <row r="20" spans="1:40" ht="27.75" customHeight="1" x14ac:dyDescent="0.2">
      <c r="B20" s="554"/>
      <c r="C20" s="18">
        <v>1.6</v>
      </c>
      <c r="D20" s="553" t="s">
        <v>407</v>
      </c>
      <c r="E20" s="292"/>
      <c r="F20" s="294"/>
      <c r="G20" s="294"/>
      <c r="H20" s="295"/>
      <c r="I20" s="292"/>
      <c r="J20" s="294"/>
      <c r="K20" s="294"/>
      <c r="L20" s="295"/>
      <c r="M20" s="292"/>
      <c r="N20" s="294"/>
      <c r="O20" s="294"/>
      <c r="P20" s="295"/>
      <c r="Q20" s="540"/>
      <c r="R20" s="548"/>
      <c r="S20" s="548"/>
      <c r="T20" s="482"/>
      <c r="U20" s="540"/>
      <c r="V20" s="548"/>
      <c r="W20" s="548"/>
      <c r="X20" s="482"/>
      <c r="Y20" s="540"/>
      <c r="Z20" s="548"/>
      <c r="AA20" s="548"/>
      <c r="AB20" s="482"/>
      <c r="AC20" s="292"/>
      <c r="AD20" s="294"/>
      <c r="AE20" s="294"/>
      <c r="AF20" s="295"/>
      <c r="AG20" s="292"/>
      <c r="AH20" s="294"/>
      <c r="AI20" s="294"/>
      <c r="AJ20" s="295"/>
      <c r="AK20" s="292"/>
      <c r="AL20" s="294"/>
      <c r="AM20" s="294"/>
      <c r="AN20" s="482"/>
    </row>
    <row r="21" spans="1:40" x14ac:dyDescent="0.2">
      <c r="B21" s="555"/>
      <c r="C21" s="362"/>
      <c r="D21" s="556" t="s">
        <v>59</v>
      </c>
      <c r="E21" s="358"/>
      <c r="F21" s="349"/>
      <c r="G21" s="349"/>
      <c r="H21" s="359"/>
      <c r="I21" s="358"/>
      <c r="J21" s="349"/>
      <c r="K21" s="349"/>
      <c r="L21" s="359"/>
      <c r="M21" s="358"/>
      <c r="N21" s="349"/>
      <c r="O21" s="349"/>
      <c r="P21" s="359"/>
      <c r="Q21" s="358"/>
      <c r="R21" s="349"/>
      <c r="S21" s="349"/>
      <c r="T21" s="359"/>
      <c r="U21" s="358"/>
      <c r="V21" s="349"/>
      <c r="W21" s="349"/>
      <c r="X21" s="359"/>
      <c r="Y21" s="358"/>
      <c r="Z21" s="349"/>
      <c r="AA21" s="349"/>
      <c r="AB21" s="359"/>
      <c r="AC21" s="358"/>
      <c r="AD21" s="349"/>
      <c r="AE21" s="349"/>
      <c r="AF21" s="359"/>
      <c r="AG21" s="358"/>
      <c r="AH21" s="349"/>
      <c r="AI21" s="349"/>
      <c r="AJ21" s="359"/>
      <c r="AK21" s="358"/>
      <c r="AL21" s="349"/>
      <c r="AM21" s="349"/>
      <c r="AN21" s="359"/>
    </row>
    <row r="22" spans="1:40" x14ac:dyDescent="0.2">
      <c r="B22" s="549" t="s">
        <v>2</v>
      </c>
      <c r="C22" s="26" t="s">
        <v>84</v>
      </c>
      <c r="D22" s="552"/>
      <c r="E22" s="360"/>
      <c r="F22" s="346"/>
      <c r="G22" s="346"/>
      <c r="H22" s="361"/>
      <c r="I22" s="360"/>
      <c r="J22" s="346"/>
      <c r="K22" s="346"/>
      <c r="L22" s="361"/>
      <c r="M22" s="360"/>
      <c r="N22" s="346"/>
      <c r="O22" s="346"/>
      <c r="P22" s="361"/>
      <c r="Q22" s="360"/>
      <c r="R22" s="346"/>
      <c r="S22" s="346"/>
      <c r="T22" s="361"/>
      <c r="U22" s="360"/>
      <c r="V22" s="346"/>
      <c r="W22" s="346"/>
      <c r="X22" s="361"/>
      <c r="Y22" s="360"/>
      <c r="Z22" s="346"/>
      <c r="AA22" s="346"/>
      <c r="AB22" s="361"/>
      <c r="AC22" s="360"/>
      <c r="AD22" s="346"/>
      <c r="AE22" s="346"/>
      <c r="AF22" s="361"/>
      <c r="AG22" s="360"/>
      <c r="AH22" s="346"/>
      <c r="AI22" s="346"/>
      <c r="AJ22" s="361"/>
      <c r="AK22" s="360"/>
      <c r="AL22" s="346"/>
      <c r="AM22" s="346"/>
      <c r="AN22" s="361"/>
    </row>
    <row r="23" spans="1:40" x14ac:dyDescent="0.2">
      <c r="B23" s="554"/>
      <c r="C23" s="18">
        <v>2.1</v>
      </c>
      <c r="D23" s="553" t="s">
        <v>184</v>
      </c>
      <c r="E23" s="458"/>
      <c r="F23" s="58"/>
      <c r="G23" s="466"/>
      <c r="H23" s="472"/>
      <c r="I23" s="458"/>
      <c r="J23" s="58"/>
      <c r="K23" s="468"/>
      <c r="L23" s="472"/>
      <c r="M23" s="458"/>
      <c r="N23" s="58"/>
      <c r="O23" s="468"/>
      <c r="P23" s="472"/>
      <c r="Q23" s="458"/>
      <c r="R23" s="58"/>
      <c r="S23" s="468"/>
      <c r="T23" s="472"/>
      <c r="U23" s="458"/>
      <c r="V23" s="58"/>
      <c r="W23" s="468"/>
      <c r="X23" s="472"/>
      <c r="Y23" s="458"/>
      <c r="Z23" s="58"/>
      <c r="AA23" s="468"/>
      <c r="AB23" s="472"/>
      <c r="AC23" s="269"/>
      <c r="AD23" s="270"/>
      <c r="AE23" s="294"/>
      <c r="AF23" s="295"/>
      <c r="AG23" s="269"/>
      <c r="AH23" s="270"/>
      <c r="AI23" s="294"/>
      <c r="AJ23" s="295"/>
      <c r="AK23" s="269"/>
      <c r="AL23" s="270"/>
      <c r="AM23" s="468"/>
      <c r="AN23" s="472"/>
    </row>
    <row r="24" spans="1:40" x14ac:dyDescent="0.2">
      <c r="B24" s="554"/>
      <c r="C24" s="18">
        <v>2.2000000000000002</v>
      </c>
      <c r="D24" s="553" t="s">
        <v>185</v>
      </c>
      <c r="E24" s="458"/>
      <c r="F24" s="58"/>
      <c r="G24" s="543"/>
      <c r="H24" s="470"/>
      <c r="I24" s="458"/>
      <c r="J24" s="58"/>
      <c r="K24" s="543"/>
      <c r="L24" s="470"/>
      <c r="M24" s="458"/>
      <c r="N24" s="58"/>
      <c r="O24" s="543"/>
      <c r="P24" s="470"/>
      <c r="Q24" s="458"/>
      <c r="R24" s="58"/>
      <c r="S24" s="543"/>
      <c r="T24" s="470"/>
      <c r="U24" s="458"/>
      <c r="V24" s="58"/>
      <c r="W24" s="543"/>
      <c r="X24" s="470"/>
      <c r="Y24" s="458"/>
      <c r="Z24" s="58"/>
      <c r="AA24" s="543"/>
      <c r="AB24" s="470"/>
      <c r="AC24" s="269"/>
      <c r="AD24" s="270"/>
      <c r="AE24" s="294"/>
      <c r="AF24" s="295"/>
      <c r="AG24" s="269"/>
      <c r="AH24" s="270"/>
      <c r="AI24" s="294"/>
      <c r="AJ24" s="295"/>
      <c r="AK24" s="269"/>
      <c r="AL24" s="270"/>
      <c r="AM24" s="467"/>
      <c r="AN24" s="470"/>
    </row>
    <row r="25" spans="1:40" x14ac:dyDescent="0.2">
      <c r="B25" s="554"/>
      <c r="C25" s="18">
        <v>2.2999999999999998</v>
      </c>
      <c r="D25" s="553" t="s">
        <v>186</v>
      </c>
      <c r="E25" s="542"/>
      <c r="F25" s="186"/>
      <c r="G25" s="186"/>
      <c r="H25" s="473"/>
      <c r="I25" s="542"/>
      <c r="J25" s="186"/>
      <c r="K25" s="186"/>
      <c r="L25" s="473"/>
      <c r="M25" s="542"/>
      <c r="N25" s="186"/>
      <c r="O25" s="186"/>
      <c r="P25" s="473"/>
      <c r="Q25" s="542"/>
      <c r="R25" s="186"/>
      <c r="S25" s="186"/>
      <c r="T25" s="473"/>
      <c r="U25" s="542"/>
      <c r="V25" s="186"/>
      <c r="W25" s="186"/>
      <c r="X25" s="473"/>
      <c r="Y25" s="542"/>
      <c r="Z25" s="186"/>
      <c r="AA25" s="186"/>
      <c r="AB25" s="473"/>
      <c r="AC25" s="269"/>
      <c r="AD25" s="270"/>
      <c r="AE25" s="294"/>
      <c r="AF25" s="295"/>
      <c r="AG25" s="269"/>
      <c r="AH25" s="270"/>
      <c r="AI25" s="294"/>
      <c r="AJ25" s="295"/>
      <c r="AK25" s="269"/>
      <c r="AL25" s="270"/>
      <c r="AM25" s="270"/>
      <c r="AN25" s="473"/>
    </row>
    <row r="26" spans="1:40" x14ac:dyDescent="0.2">
      <c r="B26" s="557"/>
      <c r="C26" s="357"/>
      <c r="D26" s="558"/>
      <c r="E26" s="358"/>
      <c r="F26" s="349"/>
      <c r="G26" s="349"/>
      <c r="H26" s="359"/>
      <c r="I26" s="358"/>
      <c r="J26" s="349"/>
      <c r="K26" s="349"/>
      <c r="L26" s="359"/>
      <c r="M26" s="358"/>
      <c r="N26" s="349"/>
      <c r="O26" s="349"/>
      <c r="P26" s="359"/>
      <c r="Q26" s="358"/>
      <c r="R26" s="349"/>
      <c r="S26" s="349"/>
      <c r="T26" s="359"/>
      <c r="U26" s="358"/>
      <c r="V26" s="349"/>
      <c r="W26" s="349"/>
      <c r="X26" s="359"/>
      <c r="Y26" s="358"/>
      <c r="Z26" s="349"/>
      <c r="AA26" s="349"/>
      <c r="AB26" s="359"/>
      <c r="AC26" s="358"/>
      <c r="AD26" s="349"/>
      <c r="AE26" s="349"/>
      <c r="AF26" s="359"/>
      <c r="AG26" s="358"/>
      <c r="AH26" s="349"/>
      <c r="AI26" s="349"/>
      <c r="AJ26" s="359"/>
      <c r="AK26" s="358"/>
      <c r="AL26" s="349"/>
      <c r="AM26" s="349"/>
      <c r="AN26" s="359"/>
    </row>
    <row r="27" spans="1:40" x14ac:dyDescent="0.2">
      <c r="B27" s="549" t="s">
        <v>3</v>
      </c>
      <c r="C27" s="45" t="s">
        <v>42</v>
      </c>
      <c r="D27" s="559"/>
      <c r="E27" s="360"/>
      <c r="F27" s="346"/>
      <c r="G27" s="346"/>
      <c r="H27" s="361"/>
      <c r="I27" s="360"/>
      <c r="J27" s="346"/>
      <c r="K27" s="346"/>
      <c r="L27" s="361"/>
      <c r="M27" s="360"/>
      <c r="N27" s="346"/>
      <c r="O27" s="346"/>
      <c r="P27" s="361"/>
      <c r="Q27" s="360"/>
      <c r="R27" s="346"/>
      <c r="S27" s="346"/>
      <c r="T27" s="361"/>
      <c r="U27" s="360"/>
      <c r="V27" s="346"/>
      <c r="W27" s="346"/>
      <c r="X27" s="361"/>
      <c r="Y27" s="360"/>
      <c r="Z27" s="346"/>
      <c r="AA27" s="346"/>
      <c r="AB27" s="361"/>
      <c r="AC27" s="360"/>
      <c r="AD27" s="346"/>
      <c r="AE27" s="346"/>
      <c r="AF27" s="361"/>
      <c r="AG27" s="360"/>
      <c r="AH27" s="346"/>
      <c r="AI27" s="346"/>
      <c r="AJ27" s="361"/>
      <c r="AK27" s="360"/>
      <c r="AL27" s="346"/>
      <c r="AM27" s="346"/>
      <c r="AN27" s="361"/>
    </row>
    <row r="28" spans="1:40" x14ac:dyDescent="0.2">
      <c r="B28" s="554"/>
      <c r="C28" s="18">
        <v>3.1</v>
      </c>
      <c r="D28" s="553" t="s">
        <v>389</v>
      </c>
      <c r="E28" s="461"/>
      <c r="F28" s="299"/>
      <c r="G28" s="271"/>
      <c r="H28" s="474"/>
      <c r="I28" s="461"/>
      <c r="J28" s="299"/>
      <c r="K28" s="271"/>
      <c r="L28" s="474"/>
      <c r="M28" s="461"/>
      <c r="N28" s="299"/>
      <c r="O28" s="271"/>
      <c r="P28" s="474"/>
      <c r="Q28" s="461"/>
      <c r="R28" s="299"/>
      <c r="S28" s="271"/>
      <c r="T28" s="474"/>
      <c r="U28" s="461"/>
      <c r="V28" s="299"/>
      <c r="W28" s="271"/>
      <c r="X28" s="474"/>
      <c r="Y28" s="461"/>
      <c r="Z28" s="299"/>
      <c r="AA28" s="271"/>
      <c r="AB28" s="474"/>
      <c r="AC28" s="300"/>
      <c r="AD28" s="297"/>
      <c r="AE28" s="283"/>
      <c r="AF28" s="295"/>
      <c r="AG28" s="300"/>
      <c r="AH28" s="297"/>
      <c r="AI28" s="283"/>
      <c r="AJ28" s="295"/>
      <c r="AK28" s="300"/>
      <c r="AL28" s="297"/>
      <c r="AM28" s="271"/>
      <c r="AN28" s="474"/>
    </row>
    <row r="29" spans="1:40" x14ac:dyDescent="0.2">
      <c r="B29" s="554"/>
      <c r="C29" s="18">
        <v>3.2</v>
      </c>
      <c r="D29" s="553" t="s">
        <v>187</v>
      </c>
      <c r="E29" s="300"/>
      <c r="F29" s="297"/>
      <c r="G29" s="297"/>
      <c r="H29" s="577"/>
      <c r="I29" s="300"/>
      <c r="J29" s="297"/>
      <c r="K29" s="297"/>
      <c r="L29" s="577"/>
      <c r="M29" s="300"/>
      <c r="N29" s="297"/>
      <c r="O29" s="297"/>
      <c r="P29" s="577"/>
      <c r="Q29" s="300"/>
      <c r="R29" s="297"/>
      <c r="S29" s="297"/>
      <c r="T29" s="577"/>
      <c r="U29" s="300"/>
      <c r="V29" s="297"/>
      <c r="W29" s="297"/>
      <c r="X29" s="577"/>
      <c r="Y29" s="300"/>
      <c r="Z29" s="297"/>
      <c r="AA29" s="297"/>
      <c r="AB29" s="577"/>
      <c r="AC29" s="300"/>
      <c r="AD29" s="297"/>
      <c r="AE29" s="283"/>
      <c r="AF29" s="295"/>
      <c r="AG29" s="300"/>
      <c r="AH29" s="297"/>
      <c r="AI29" s="283"/>
      <c r="AJ29" s="295"/>
      <c r="AK29" s="300"/>
      <c r="AL29" s="297"/>
      <c r="AM29" s="297"/>
      <c r="AN29" s="577"/>
    </row>
    <row r="30" spans="1:40" x14ac:dyDescent="0.2">
      <c r="B30" s="554"/>
      <c r="C30" s="18">
        <v>3.3</v>
      </c>
      <c r="D30" s="552" t="s">
        <v>390</v>
      </c>
      <c r="E30" s="292"/>
      <c r="F30" s="293"/>
      <c r="G30" s="282"/>
      <c r="H30" s="641"/>
      <c r="I30" s="292"/>
      <c r="J30" s="293"/>
      <c r="K30" s="282"/>
      <c r="L30" s="641"/>
      <c r="M30" s="292"/>
      <c r="N30" s="293"/>
      <c r="O30" s="282"/>
      <c r="P30" s="641"/>
      <c r="Q30" s="292"/>
      <c r="R30" s="293"/>
      <c r="S30" s="282"/>
      <c r="T30" s="641"/>
      <c r="U30" s="292"/>
      <c r="V30" s="293"/>
      <c r="W30" s="282"/>
      <c r="X30" s="641"/>
      <c r="Y30" s="292"/>
      <c r="Z30" s="293"/>
      <c r="AA30" s="282"/>
      <c r="AB30" s="641"/>
      <c r="AC30" s="300"/>
      <c r="AD30" s="297"/>
      <c r="AE30" s="283"/>
      <c r="AF30" s="295"/>
      <c r="AG30" s="300"/>
      <c r="AH30" s="297"/>
      <c r="AI30" s="283"/>
      <c r="AJ30" s="295"/>
      <c r="AK30" s="292"/>
      <c r="AL30" s="293"/>
      <c r="AM30" s="282"/>
      <c r="AN30" s="641"/>
    </row>
    <row r="31" spans="1:40" s="31" customFormat="1" x14ac:dyDescent="0.2">
      <c r="A31" s="198"/>
      <c r="B31" s="554"/>
      <c r="C31" s="18">
        <v>3.4</v>
      </c>
      <c r="D31" s="553" t="s">
        <v>352</v>
      </c>
      <c r="E31" s="301"/>
      <c r="F31" s="302"/>
      <c r="G31" s="284"/>
      <c r="H31" s="578"/>
      <c r="I31" s="301"/>
      <c r="J31" s="302"/>
      <c r="K31" s="284"/>
      <c r="L31" s="578"/>
      <c r="M31" s="301"/>
      <c r="N31" s="302"/>
      <c r="O31" s="284"/>
      <c r="P31" s="578"/>
      <c r="Q31" s="301"/>
      <c r="R31" s="302"/>
      <c r="S31" s="284"/>
      <c r="T31" s="578"/>
      <c r="U31" s="301"/>
      <c r="V31" s="302"/>
      <c r="W31" s="284"/>
      <c r="X31" s="578"/>
      <c r="Y31" s="301"/>
      <c r="Z31" s="302"/>
      <c r="AA31" s="284"/>
      <c r="AB31" s="578"/>
      <c r="AC31" s="300"/>
      <c r="AD31" s="297"/>
      <c r="AE31" s="283"/>
      <c r="AF31" s="295"/>
      <c r="AG31" s="300"/>
      <c r="AH31" s="297"/>
      <c r="AI31" s="283"/>
      <c r="AJ31" s="295"/>
      <c r="AK31" s="301"/>
      <c r="AL31" s="302"/>
      <c r="AM31" s="284"/>
      <c r="AN31" s="578"/>
    </row>
    <row r="32" spans="1:40" x14ac:dyDescent="0.2">
      <c r="B32" s="554"/>
      <c r="C32" s="18">
        <v>3.5</v>
      </c>
      <c r="D32" s="553" t="s">
        <v>391</v>
      </c>
      <c r="E32" s="300"/>
      <c r="F32" s="297"/>
      <c r="G32" s="283"/>
      <c r="H32" s="579"/>
      <c r="I32" s="300"/>
      <c r="J32" s="297"/>
      <c r="K32" s="283"/>
      <c r="L32" s="579"/>
      <c r="M32" s="300"/>
      <c r="N32" s="297"/>
      <c r="O32" s="283"/>
      <c r="P32" s="579"/>
      <c r="Q32" s="300"/>
      <c r="R32" s="297"/>
      <c r="S32" s="283"/>
      <c r="T32" s="579"/>
      <c r="U32" s="300"/>
      <c r="V32" s="297"/>
      <c r="W32" s="283"/>
      <c r="X32" s="579"/>
      <c r="Y32" s="300"/>
      <c r="Z32" s="297"/>
      <c r="AA32" s="283"/>
      <c r="AB32" s="579"/>
      <c r="AC32" s="300"/>
      <c r="AD32" s="297"/>
      <c r="AE32" s="283"/>
      <c r="AF32" s="295"/>
      <c r="AG32" s="300"/>
      <c r="AH32" s="297"/>
      <c r="AI32" s="283"/>
      <c r="AJ32" s="295"/>
      <c r="AK32" s="300"/>
      <c r="AL32" s="297"/>
      <c r="AM32" s="283"/>
      <c r="AN32" s="579"/>
    </row>
    <row r="33" spans="1:40" x14ac:dyDescent="0.2">
      <c r="B33" s="557"/>
      <c r="C33" s="356"/>
      <c r="D33" s="558"/>
      <c r="E33" s="348"/>
      <c r="F33" s="349"/>
      <c r="G33" s="342"/>
      <c r="H33" s="343"/>
      <c r="I33" s="348"/>
      <c r="J33" s="349"/>
      <c r="K33" s="342"/>
      <c r="L33" s="343"/>
      <c r="M33" s="348"/>
      <c r="N33" s="349"/>
      <c r="O33" s="342"/>
      <c r="P33" s="343"/>
      <c r="Q33" s="348"/>
      <c r="R33" s="349"/>
      <c r="S33" s="342"/>
      <c r="T33" s="343"/>
      <c r="U33" s="348"/>
      <c r="V33" s="349"/>
      <c r="W33" s="342"/>
      <c r="X33" s="343"/>
      <c r="Y33" s="348"/>
      <c r="Z33" s="349"/>
      <c r="AA33" s="342"/>
      <c r="AB33" s="343"/>
      <c r="AC33" s="348"/>
      <c r="AD33" s="349"/>
      <c r="AE33" s="342"/>
      <c r="AF33" s="343"/>
      <c r="AG33" s="348"/>
      <c r="AH33" s="349"/>
      <c r="AI33" s="342"/>
      <c r="AJ33" s="343"/>
      <c r="AK33" s="348"/>
      <c r="AL33" s="349"/>
      <c r="AM33" s="342"/>
      <c r="AN33" s="343"/>
    </row>
    <row r="34" spans="1:40" ht="27" customHeight="1" x14ac:dyDescent="0.2">
      <c r="B34" s="549" t="s">
        <v>4</v>
      </c>
      <c r="C34" s="758" t="s">
        <v>189</v>
      </c>
      <c r="D34" s="759"/>
      <c r="E34" s="344"/>
      <c r="F34" s="346"/>
      <c r="G34" s="346"/>
      <c r="H34" s="350"/>
      <c r="I34" s="344"/>
      <c r="J34" s="346"/>
      <c r="K34" s="346"/>
      <c r="L34" s="350"/>
      <c r="M34" s="344"/>
      <c r="N34" s="346"/>
      <c r="O34" s="346"/>
      <c r="P34" s="350"/>
      <c r="Q34" s="344"/>
      <c r="R34" s="346"/>
      <c r="S34" s="346"/>
      <c r="T34" s="350"/>
      <c r="U34" s="344"/>
      <c r="V34" s="346"/>
      <c r="W34" s="346"/>
      <c r="X34" s="350"/>
      <c r="Y34" s="344"/>
      <c r="Z34" s="346"/>
      <c r="AA34" s="346"/>
      <c r="AB34" s="350"/>
      <c r="AC34" s="344"/>
      <c r="AD34" s="346"/>
      <c r="AE34" s="346"/>
      <c r="AF34" s="350"/>
      <c r="AG34" s="344"/>
      <c r="AH34" s="346"/>
      <c r="AI34" s="346"/>
      <c r="AJ34" s="350"/>
      <c r="AK34" s="344"/>
      <c r="AL34" s="346"/>
      <c r="AM34" s="346"/>
      <c r="AN34" s="350"/>
    </row>
    <row r="35" spans="1:40" x14ac:dyDescent="0.2">
      <c r="B35" s="554"/>
      <c r="C35" s="25">
        <v>4.0999999999999996</v>
      </c>
      <c r="D35" s="552" t="s">
        <v>91</v>
      </c>
      <c r="E35" s="351"/>
      <c r="F35" s="352"/>
      <c r="G35" s="353"/>
      <c r="H35" s="354"/>
      <c r="I35" s="355"/>
      <c r="J35" s="352"/>
      <c r="K35" s="353"/>
      <c r="L35" s="354"/>
      <c r="M35" s="355"/>
      <c r="N35" s="352"/>
      <c r="O35" s="353"/>
      <c r="P35" s="354"/>
      <c r="Q35" s="355"/>
      <c r="R35" s="352"/>
      <c r="S35" s="353"/>
      <c r="T35" s="354"/>
      <c r="U35" s="355"/>
      <c r="V35" s="352"/>
      <c r="W35" s="353"/>
      <c r="X35" s="354"/>
      <c r="Y35" s="355"/>
      <c r="Z35" s="352"/>
      <c r="AA35" s="353"/>
      <c r="AB35" s="354"/>
      <c r="AC35" s="355"/>
      <c r="AD35" s="352"/>
      <c r="AE35" s="353"/>
      <c r="AF35" s="354"/>
      <c r="AG35" s="355"/>
      <c r="AH35" s="352"/>
      <c r="AI35" s="353"/>
      <c r="AJ35" s="354"/>
      <c r="AK35" s="355"/>
      <c r="AL35" s="352"/>
      <c r="AM35" s="353"/>
      <c r="AN35" s="354"/>
    </row>
    <row r="36" spans="1:40" x14ac:dyDescent="0.2">
      <c r="B36" s="554"/>
      <c r="C36" s="25"/>
      <c r="D36" s="553" t="s">
        <v>363</v>
      </c>
      <c r="E36" s="544"/>
      <c r="F36" s="545"/>
      <c r="G36" s="546"/>
      <c r="H36" s="475"/>
      <c r="I36" s="547"/>
      <c r="J36" s="545"/>
      <c r="K36" s="546"/>
      <c r="L36" s="475"/>
      <c r="M36" s="547"/>
      <c r="N36" s="545"/>
      <c r="O36" s="546"/>
      <c r="P36" s="475"/>
      <c r="Q36" s="296"/>
      <c r="R36" s="297"/>
      <c r="S36" s="283"/>
      <c r="T36" s="285"/>
      <c r="U36" s="296"/>
      <c r="V36" s="297"/>
      <c r="W36" s="283"/>
      <c r="X36" s="285"/>
      <c r="Y36" s="296"/>
      <c r="Z36" s="297"/>
      <c r="AA36" s="283"/>
      <c r="AB36" s="285"/>
      <c r="AC36" s="296"/>
      <c r="AD36" s="297"/>
      <c r="AE36" s="283"/>
      <c r="AF36" s="286"/>
      <c r="AG36" s="296"/>
      <c r="AH36" s="297"/>
      <c r="AI36" s="283"/>
      <c r="AJ36" s="286"/>
      <c r="AK36" s="296"/>
      <c r="AL36" s="297"/>
      <c r="AM36" s="283"/>
      <c r="AN36" s="285"/>
    </row>
    <row r="37" spans="1:40" ht="25.5" x14ac:dyDescent="0.2">
      <c r="B37" s="554"/>
      <c r="C37" s="25"/>
      <c r="D37" s="553" t="s">
        <v>392</v>
      </c>
      <c r="E37" s="296"/>
      <c r="F37" s="297"/>
      <c r="G37" s="297"/>
      <c r="H37" s="313"/>
      <c r="I37" s="296"/>
      <c r="J37" s="297"/>
      <c r="K37" s="297"/>
      <c r="L37" s="313"/>
      <c r="M37" s="296"/>
      <c r="N37" s="297"/>
      <c r="O37" s="297"/>
      <c r="P37" s="313"/>
      <c r="Q37" s="547"/>
      <c r="R37" s="545"/>
      <c r="S37" s="545"/>
      <c r="T37" s="480"/>
      <c r="U37" s="547"/>
      <c r="V37" s="545"/>
      <c r="W37" s="545"/>
      <c r="X37" s="480"/>
      <c r="Y37" s="547"/>
      <c r="Z37" s="545"/>
      <c r="AA37" s="545"/>
      <c r="AB37" s="480"/>
      <c r="AC37" s="296"/>
      <c r="AD37" s="297"/>
      <c r="AE37" s="297"/>
      <c r="AF37" s="286"/>
      <c r="AG37" s="296"/>
      <c r="AH37" s="297"/>
      <c r="AI37" s="297"/>
      <c r="AJ37" s="286"/>
      <c r="AK37" s="296"/>
      <c r="AL37" s="297"/>
      <c r="AM37" s="297"/>
      <c r="AN37" s="480"/>
    </row>
    <row r="38" spans="1:40" x14ac:dyDescent="0.2">
      <c r="B38" s="554"/>
      <c r="C38" s="25">
        <v>4.2</v>
      </c>
      <c r="D38" s="552" t="s">
        <v>242</v>
      </c>
      <c r="E38" s="296"/>
      <c r="F38" s="297"/>
      <c r="G38" s="283"/>
      <c r="H38" s="476"/>
      <c r="I38" s="296"/>
      <c r="J38" s="297"/>
      <c r="K38" s="283"/>
      <c r="L38" s="476"/>
      <c r="M38" s="296"/>
      <c r="N38" s="297"/>
      <c r="O38" s="283"/>
      <c r="P38" s="476"/>
      <c r="Q38" s="296"/>
      <c r="R38" s="297"/>
      <c r="S38" s="283"/>
      <c r="T38" s="481"/>
      <c r="U38" s="296"/>
      <c r="V38" s="297"/>
      <c r="W38" s="283"/>
      <c r="X38" s="481"/>
      <c r="Y38" s="296"/>
      <c r="Z38" s="297"/>
      <c r="AA38" s="283"/>
      <c r="AB38" s="481"/>
      <c r="AC38" s="296"/>
      <c r="AD38" s="297"/>
      <c r="AE38" s="283"/>
      <c r="AF38" s="286"/>
      <c r="AG38" s="296"/>
      <c r="AH38" s="297"/>
      <c r="AI38" s="283"/>
      <c r="AJ38" s="286"/>
      <c r="AK38" s="296"/>
      <c r="AL38" s="297"/>
      <c r="AM38" s="283"/>
      <c r="AN38" s="481"/>
    </row>
    <row r="39" spans="1:40" x14ac:dyDescent="0.2">
      <c r="B39" s="554"/>
      <c r="C39" s="104">
        <v>4.3</v>
      </c>
      <c r="D39" s="560" t="s">
        <v>393</v>
      </c>
      <c r="E39" s="296"/>
      <c r="F39" s="297"/>
      <c r="G39" s="283"/>
      <c r="H39" s="477"/>
      <c r="I39" s="296"/>
      <c r="J39" s="297"/>
      <c r="K39" s="283"/>
      <c r="L39" s="477"/>
      <c r="M39" s="296"/>
      <c r="N39" s="297"/>
      <c r="O39" s="283"/>
      <c r="P39" s="477"/>
      <c r="Q39" s="296"/>
      <c r="R39" s="297"/>
      <c r="S39" s="283"/>
      <c r="T39" s="477"/>
      <c r="U39" s="296"/>
      <c r="V39" s="297"/>
      <c r="W39" s="283"/>
      <c r="X39" s="477"/>
      <c r="Y39" s="296"/>
      <c r="Z39" s="297"/>
      <c r="AA39" s="283"/>
      <c r="AB39" s="477"/>
      <c r="AC39" s="296"/>
      <c r="AD39" s="297"/>
      <c r="AE39" s="283"/>
      <c r="AF39" s="286"/>
      <c r="AG39" s="296"/>
      <c r="AH39" s="297"/>
      <c r="AI39" s="283"/>
      <c r="AJ39" s="286"/>
      <c r="AK39" s="296"/>
      <c r="AL39" s="297"/>
      <c r="AM39" s="283"/>
      <c r="AN39" s="477"/>
    </row>
    <row r="40" spans="1:40" s="30" customFormat="1" x14ac:dyDescent="0.2">
      <c r="B40" s="557"/>
      <c r="C40" s="339"/>
      <c r="D40" s="558"/>
      <c r="E40" s="340"/>
      <c r="F40" s="341"/>
      <c r="G40" s="342"/>
      <c r="H40" s="343"/>
      <c r="I40" s="340"/>
      <c r="J40" s="341"/>
      <c r="K40" s="342"/>
      <c r="L40" s="343"/>
      <c r="M40" s="340"/>
      <c r="N40" s="341"/>
      <c r="O40" s="342"/>
      <c r="P40" s="343"/>
      <c r="Q40" s="340"/>
      <c r="R40" s="341"/>
      <c r="S40" s="342"/>
      <c r="T40" s="343"/>
      <c r="U40" s="340"/>
      <c r="V40" s="341"/>
      <c r="W40" s="342"/>
      <c r="X40" s="343"/>
      <c r="Y40" s="340"/>
      <c r="Z40" s="341"/>
      <c r="AA40" s="342"/>
      <c r="AB40" s="343"/>
      <c r="AC40" s="340"/>
      <c r="AD40" s="341"/>
      <c r="AE40" s="342"/>
      <c r="AF40" s="343"/>
      <c r="AG40" s="340"/>
      <c r="AH40" s="341"/>
      <c r="AI40" s="342"/>
      <c r="AJ40" s="343"/>
      <c r="AK40" s="340"/>
      <c r="AL40" s="341"/>
      <c r="AM40" s="342"/>
      <c r="AN40" s="343"/>
    </row>
    <row r="41" spans="1:40" s="30" customFormat="1" x14ac:dyDescent="0.2">
      <c r="B41" s="551" t="s">
        <v>5</v>
      </c>
      <c r="C41" s="35" t="s">
        <v>188</v>
      </c>
      <c r="D41" s="559"/>
      <c r="E41" s="344"/>
      <c r="F41" s="345"/>
      <c r="G41" s="345"/>
      <c r="H41" s="346"/>
      <c r="I41" s="344"/>
      <c r="J41" s="345"/>
      <c r="K41" s="345"/>
      <c r="L41" s="346"/>
      <c r="M41" s="344"/>
      <c r="N41" s="345"/>
      <c r="O41" s="345"/>
      <c r="P41" s="346"/>
      <c r="Q41" s="344"/>
      <c r="R41" s="345"/>
      <c r="S41" s="345"/>
      <c r="T41" s="346"/>
      <c r="U41" s="344"/>
      <c r="V41" s="345"/>
      <c r="W41" s="345"/>
      <c r="X41" s="346"/>
      <c r="Y41" s="344"/>
      <c r="Z41" s="345"/>
      <c r="AA41" s="345"/>
      <c r="AB41" s="346"/>
      <c r="AC41" s="344"/>
      <c r="AD41" s="345"/>
      <c r="AE41" s="345"/>
      <c r="AF41" s="346"/>
      <c r="AG41" s="344"/>
      <c r="AH41" s="345"/>
      <c r="AI41" s="345"/>
      <c r="AJ41" s="346"/>
      <c r="AK41" s="344"/>
      <c r="AL41" s="345"/>
      <c r="AM41" s="345"/>
      <c r="AN41" s="347"/>
    </row>
    <row r="42" spans="1:40" x14ac:dyDescent="0.2">
      <c r="B42" s="554"/>
      <c r="C42" s="25">
        <v>5.0999999999999996</v>
      </c>
      <c r="D42" s="552" t="s">
        <v>92</v>
      </c>
      <c r="E42" s="465"/>
      <c r="F42" s="464"/>
      <c r="G42" s="287"/>
      <c r="H42" s="563"/>
      <c r="I42" s="465"/>
      <c r="J42" s="464"/>
      <c r="K42" s="287"/>
      <c r="L42" s="563"/>
      <c r="M42" s="465"/>
      <c r="N42" s="464"/>
      <c r="O42" s="287"/>
      <c r="P42" s="563"/>
      <c r="Q42" s="465"/>
      <c r="R42" s="464"/>
      <c r="S42" s="287"/>
      <c r="T42" s="563"/>
      <c r="U42" s="465"/>
      <c r="V42" s="464"/>
      <c r="W42" s="287"/>
      <c r="X42" s="563"/>
      <c r="Y42" s="465"/>
      <c r="Z42" s="464"/>
      <c r="AA42" s="287"/>
      <c r="AB42" s="563"/>
      <c r="AC42" s="296"/>
      <c r="AD42" s="297"/>
      <c r="AE42" s="297"/>
      <c r="AF42" s="286"/>
      <c r="AG42" s="296"/>
      <c r="AH42" s="297"/>
      <c r="AI42" s="297"/>
      <c r="AJ42" s="286"/>
      <c r="AK42" s="296"/>
      <c r="AL42" s="297"/>
      <c r="AM42" s="283"/>
      <c r="AN42" s="563"/>
    </row>
    <row r="43" spans="1:40" s="30" customFormat="1" x14ac:dyDescent="0.2">
      <c r="B43" s="551"/>
      <c r="C43" s="25">
        <v>5.2</v>
      </c>
      <c r="D43" s="552" t="s">
        <v>241</v>
      </c>
      <c r="E43" s="296"/>
      <c r="F43" s="297"/>
      <c r="G43" s="297"/>
      <c r="H43" s="476"/>
      <c r="I43" s="296"/>
      <c r="J43" s="297"/>
      <c r="K43" s="297"/>
      <c r="L43" s="476"/>
      <c r="M43" s="296"/>
      <c r="N43" s="297"/>
      <c r="O43" s="297"/>
      <c r="P43" s="476"/>
      <c r="Q43" s="296"/>
      <c r="R43" s="297"/>
      <c r="S43" s="297"/>
      <c r="T43" s="476"/>
      <c r="U43" s="296"/>
      <c r="V43" s="297"/>
      <c r="W43" s="297"/>
      <c r="X43" s="476"/>
      <c r="Y43" s="296"/>
      <c r="Z43" s="297"/>
      <c r="AA43" s="297"/>
      <c r="AB43" s="476"/>
      <c r="AC43" s="296"/>
      <c r="AD43" s="297"/>
      <c r="AE43" s="297"/>
      <c r="AF43" s="286"/>
      <c r="AG43" s="296"/>
      <c r="AH43" s="297"/>
      <c r="AI43" s="297"/>
      <c r="AJ43" s="286"/>
      <c r="AK43" s="296"/>
      <c r="AL43" s="297"/>
      <c r="AM43" s="297"/>
      <c r="AN43" s="476"/>
    </row>
    <row r="44" spans="1:40" x14ac:dyDescent="0.2">
      <c r="B44" s="554"/>
      <c r="C44" s="25">
        <v>5.3</v>
      </c>
      <c r="D44" s="561" t="s">
        <v>394</v>
      </c>
      <c r="E44" s="298"/>
      <c r="F44" s="293"/>
      <c r="G44" s="293"/>
      <c r="H44" s="478"/>
      <c r="I44" s="298"/>
      <c r="J44" s="293"/>
      <c r="K44" s="293"/>
      <c r="L44" s="478"/>
      <c r="M44" s="298"/>
      <c r="N44" s="293"/>
      <c r="O44" s="293"/>
      <c r="P44" s="478"/>
      <c r="Q44" s="298"/>
      <c r="R44" s="293"/>
      <c r="S44" s="293"/>
      <c r="T44" s="478"/>
      <c r="U44" s="298"/>
      <c r="V44" s="293"/>
      <c r="W44" s="293"/>
      <c r="X44" s="478"/>
      <c r="Y44" s="298"/>
      <c r="Z44" s="293"/>
      <c r="AA44" s="293"/>
      <c r="AB44" s="478"/>
      <c r="AC44" s="298"/>
      <c r="AD44" s="293"/>
      <c r="AE44" s="293"/>
      <c r="AF44" s="286"/>
      <c r="AG44" s="298"/>
      <c r="AH44" s="293"/>
      <c r="AI44" s="293"/>
      <c r="AJ44" s="286"/>
      <c r="AK44" s="298"/>
      <c r="AL44" s="293"/>
      <c r="AM44" s="293"/>
      <c r="AN44" s="478"/>
    </row>
    <row r="45" spans="1:40" ht="26.25" customHeight="1" x14ac:dyDescent="0.2">
      <c r="B45" s="554"/>
      <c r="C45" s="104">
        <v>5.4</v>
      </c>
      <c r="D45" s="562" t="s">
        <v>395</v>
      </c>
      <c r="E45" s="298"/>
      <c r="F45" s="293"/>
      <c r="G45" s="293"/>
      <c r="H45" s="479"/>
      <c r="I45" s="298"/>
      <c r="J45" s="293"/>
      <c r="K45" s="293"/>
      <c r="L45" s="479"/>
      <c r="M45" s="298"/>
      <c r="N45" s="293"/>
      <c r="O45" s="293"/>
      <c r="P45" s="479"/>
      <c r="Q45" s="298"/>
      <c r="R45" s="293"/>
      <c r="S45" s="293"/>
      <c r="T45" s="479"/>
      <c r="U45" s="298"/>
      <c r="V45" s="293"/>
      <c r="W45" s="293"/>
      <c r="X45" s="479"/>
      <c r="Y45" s="298"/>
      <c r="Z45" s="293"/>
      <c r="AA45" s="293"/>
      <c r="AB45" s="479"/>
      <c r="AC45" s="298"/>
      <c r="AD45" s="293"/>
      <c r="AE45" s="293"/>
      <c r="AF45" s="286"/>
      <c r="AG45" s="298"/>
      <c r="AH45" s="293"/>
      <c r="AI45" s="293"/>
      <c r="AJ45" s="286"/>
      <c r="AK45" s="298"/>
      <c r="AL45" s="293"/>
      <c r="AM45" s="293"/>
      <c r="AN45" s="479"/>
    </row>
    <row r="46" spans="1:40" s="116" customFormat="1" x14ac:dyDescent="0.2">
      <c r="B46" s="619"/>
      <c r="C46" s="339"/>
      <c r="D46" s="620"/>
      <c r="E46" s="630"/>
      <c r="F46" s="631"/>
      <c r="G46" s="632"/>
      <c r="H46" s="633"/>
      <c r="I46" s="630"/>
      <c r="J46" s="631"/>
      <c r="K46" s="632"/>
      <c r="L46" s="633"/>
      <c r="M46" s="630"/>
      <c r="N46" s="631"/>
      <c r="O46" s="632"/>
      <c r="P46" s="633"/>
      <c r="Q46" s="630"/>
      <c r="R46" s="631"/>
      <c r="S46" s="632"/>
      <c r="T46" s="633"/>
      <c r="U46" s="630"/>
      <c r="V46" s="631"/>
      <c r="W46" s="632"/>
      <c r="X46" s="633"/>
      <c r="Y46" s="630"/>
      <c r="Z46" s="631"/>
      <c r="AA46" s="632"/>
      <c r="AB46" s="633"/>
      <c r="AC46" s="630"/>
      <c r="AD46" s="631"/>
      <c r="AE46" s="632"/>
      <c r="AF46" s="633"/>
      <c r="AG46" s="630"/>
      <c r="AH46" s="631"/>
      <c r="AI46" s="632"/>
      <c r="AJ46" s="633"/>
      <c r="AK46" s="630"/>
      <c r="AL46" s="631"/>
      <c r="AM46" s="632"/>
      <c r="AN46" s="633"/>
    </row>
    <row r="47" spans="1:40" s="114" customFormat="1" ht="15.75" customHeight="1" x14ac:dyDescent="0.2">
      <c r="A47" s="116"/>
      <c r="B47" s="615" t="s">
        <v>234</v>
      </c>
      <c r="C47" s="25" t="s">
        <v>419</v>
      </c>
      <c r="D47" s="626"/>
      <c r="E47" s="395"/>
      <c r="F47" s="397"/>
      <c r="G47" s="397"/>
      <c r="H47" s="634"/>
      <c r="I47" s="397"/>
      <c r="J47" s="397"/>
      <c r="K47" s="397"/>
      <c r="L47" s="635"/>
      <c r="M47" s="395"/>
      <c r="N47" s="397"/>
      <c r="O47" s="397"/>
      <c r="P47" s="635"/>
      <c r="Q47" s="395"/>
      <c r="R47" s="397"/>
      <c r="S47" s="397"/>
      <c r="T47" s="635"/>
      <c r="U47" s="395"/>
      <c r="V47" s="397"/>
      <c r="W47" s="397"/>
      <c r="X47" s="635"/>
      <c r="Y47" s="395"/>
      <c r="Z47" s="397"/>
      <c r="AA47" s="397"/>
      <c r="AB47" s="635"/>
      <c r="AC47" s="395"/>
      <c r="AD47" s="397"/>
      <c r="AE47" s="397"/>
      <c r="AF47" s="636"/>
      <c r="AG47" s="395"/>
      <c r="AH47" s="397"/>
      <c r="AI47" s="397"/>
      <c r="AJ47" s="636"/>
      <c r="AK47" s="395"/>
      <c r="AL47" s="397"/>
      <c r="AM47" s="397"/>
      <c r="AN47" s="634"/>
    </row>
    <row r="48" spans="1:40" s="114" customFormat="1" ht="15.75" customHeight="1" x14ac:dyDescent="0.2">
      <c r="A48" s="116"/>
      <c r="B48" s="615"/>
      <c r="C48" s="25">
        <v>6.1</v>
      </c>
      <c r="D48" s="626" t="s">
        <v>409</v>
      </c>
      <c r="E48" s="395"/>
      <c r="F48" s="397"/>
      <c r="G48" s="397"/>
      <c r="H48" s="634"/>
      <c r="I48" s="397"/>
      <c r="J48" s="397"/>
      <c r="K48" s="397"/>
      <c r="L48" s="635"/>
      <c r="M48" s="395"/>
      <c r="N48" s="397"/>
      <c r="O48" s="397"/>
      <c r="P48" s="635"/>
      <c r="Q48" s="395"/>
      <c r="R48" s="397"/>
      <c r="S48" s="397"/>
      <c r="T48" s="635"/>
      <c r="U48" s="395"/>
      <c r="V48" s="397"/>
      <c r="W48" s="397"/>
      <c r="X48" s="635"/>
      <c r="Y48" s="395"/>
      <c r="Z48" s="397"/>
      <c r="AA48" s="397"/>
      <c r="AB48" s="635"/>
      <c r="AC48" s="395"/>
      <c r="AD48" s="397"/>
      <c r="AE48" s="397"/>
      <c r="AF48" s="636"/>
      <c r="AG48" s="395"/>
      <c r="AH48" s="397"/>
      <c r="AI48" s="397"/>
      <c r="AJ48" s="636"/>
      <c r="AK48" s="395"/>
      <c r="AL48" s="397"/>
      <c r="AM48" s="397"/>
      <c r="AN48" s="634"/>
    </row>
    <row r="49" spans="1:40" s="114" customFormat="1" ht="27" customHeight="1" x14ac:dyDescent="0.2">
      <c r="A49" s="116"/>
      <c r="B49" s="615"/>
      <c r="C49" s="25"/>
      <c r="D49" s="626" t="s">
        <v>410</v>
      </c>
      <c r="E49" s="298"/>
      <c r="F49" s="616"/>
      <c r="G49" s="78"/>
      <c r="H49" s="313"/>
      <c r="I49" s="616"/>
      <c r="J49" s="616"/>
      <c r="K49" s="76"/>
      <c r="L49" s="313"/>
      <c r="M49" s="298"/>
      <c r="N49" s="616"/>
      <c r="O49" s="76"/>
      <c r="P49" s="313"/>
      <c r="Q49" s="298"/>
      <c r="R49" s="616"/>
      <c r="S49" s="76"/>
      <c r="T49" s="313"/>
      <c r="U49" s="298"/>
      <c r="V49" s="616"/>
      <c r="W49" s="76"/>
      <c r="X49" s="313"/>
      <c r="Y49" s="298"/>
      <c r="Z49" s="616"/>
      <c r="AA49" s="76"/>
      <c r="AB49" s="313"/>
      <c r="AC49" s="298"/>
      <c r="AD49" s="616"/>
      <c r="AE49" s="616"/>
      <c r="AF49" s="286"/>
      <c r="AG49" s="298"/>
      <c r="AH49" s="616"/>
      <c r="AI49" s="616"/>
      <c r="AJ49" s="286"/>
      <c r="AK49" s="298"/>
      <c r="AL49" s="616"/>
      <c r="AM49" s="76"/>
      <c r="AN49" s="313"/>
    </row>
    <row r="50" spans="1:40" s="114" customFormat="1" ht="26.25" customHeight="1" x14ac:dyDescent="0.2">
      <c r="A50" s="116"/>
      <c r="B50" s="615"/>
      <c r="C50" s="25"/>
      <c r="D50" s="626" t="s">
        <v>411</v>
      </c>
      <c r="E50" s="298"/>
      <c r="F50" s="616"/>
      <c r="G50" s="78"/>
      <c r="H50" s="313"/>
      <c r="I50" s="616"/>
      <c r="J50" s="616"/>
      <c r="K50" s="76"/>
      <c r="L50" s="313"/>
      <c r="M50" s="298"/>
      <c r="N50" s="616"/>
      <c r="O50" s="76"/>
      <c r="P50" s="313"/>
      <c r="Q50" s="298"/>
      <c r="R50" s="616"/>
      <c r="S50" s="76"/>
      <c r="T50" s="313"/>
      <c r="U50" s="298"/>
      <c r="V50" s="616"/>
      <c r="W50" s="76"/>
      <c r="X50" s="313"/>
      <c r="Y50" s="298"/>
      <c r="Z50" s="616"/>
      <c r="AA50" s="76"/>
      <c r="AB50" s="313"/>
      <c r="AC50" s="298"/>
      <c r="AD50" s="616"/>
      <c r="AE50" s="616"/>
      <c r="AF50" s="286"/>
      <c r="AG50" s="298"/>
      <c r="AH50" s="616"/>
      <c r="AI50" s="616"/>
      <c r="AJ50" s="286"/>
      <c r="AK50" s="298"/>
      <c r="AL50" s="616"/>
      <c r="AM50" s="76"/>
      <c r="AN50" s="313"/>
    </row>
    <row r="51" spans="1:40" s="114" customFormat="1" x14ac:dyDescent="0.2">
      <c r="A51" s="116"/>
      <c r="B51" s="615"/>
      <c r="C51" s="25">
        <v>6.2</v>
      </c>
      <c r="D51" s="626" t="s">
        <v>412</v>
      </c>
      <c r="E51" s="395"/>
      <c r="F51" s="397"/>
      <c r="G51" s="397"/>
      <c r="H51" s="634"/>
      <c r="I51" s="397"/>
      <c r="J51" s="397"/>
      <c r="K51" s="397"/>
      <c r="L51" s="635"/>
      <c r="M51" s="395"/>
      <c r="N51" s="397"/>
      <c r="O51" s="397"/>
      <c r="P51" s="635"/>
      <c r="Q51" s="395"/>
      <c r="R51" s="397"/>
      <c r="S51" s="397"/>
      <c r="T51" s="635"/>
      <c r="U51" s="395"/>
      <c r="V51" s="397"/>
      <c r="W51" s="397"/>
      <c r="X51" s="635"/>
      <c r="Y51" s="395"/>
      <c r="Z51" s="397"/>
      <c r="AA51" s="397"/>
      <c r="AB51" s="635"/>
      <c r="AC51" s="395"/>
      <c r="AD51" s="397"/>
      <c r="AE51" s="397"/>
      <c r="AF51" s="636"/>
      <c r="AG51" s="395"/>
      <c r="AH51" s="397"/>
      <c r="AI51" s="397"/>
      <c r="AJ51" s="636"/>
      <c r="AK51" s="395"/>
      <c r="AL51" s="397"/>
      <c r="AM51" s="397"/>
      <c r="AN51" s="634"/>
    </row>
    <row r="52" spans="1:40" s="114" customFormat="1" x14ac:dyDescent="0.2">
      <c r="A52" s="116"/>
      <c r="B52" s="615"/>
      <c r="C52" s="25"/>
      <c r="D52" s="626" t="s">
        <v>413</v>
      </c>
      <c r="E52" s="298"/>
      <c r="F52" s="616"/>
      <c r="G52" s="78"/>
      <c r="H52" s="313"/>
      <c r="I52" s="616"/>
      <c r="J52" s="616"/>
      <c r="K52" s="76"/>
      <c r="L52" s="628"/>
      <c r="M52" s="298"/>
      <c r="N52" s="616"/>
      <c r="O52" s="616"/>
      <c r="P52" s="628"/>
      <c r="Q52" s="298"/>
      <c r="R52" s="616"/>
      <c r="S52" s="616"/>
      <c r="T52" s="628"/>
      <c r="U52" s="298"/>
      <c r="V52" s="616"/>
      <c r="W52" s="616"/>
      <c r="X52" s="628"/>
      <c r="Y52" s="298"/>
      <c r="Z52" s="616"/>
      <c r="AA52" s="616"/>
      <c r="AB52" s="628"/>
      <c r="AC52" s="298"/>
      <c r="AD52" s="616"/>
      <c r="AE52" s="616"/>
      <c r="AF52" s="286"/>
      <c r="AG52" s="298"/>
      <c r="AH52" s="616"/>
      <c r="AI52" s="616"/>
      <c r="AJ52" s="286"/>
      <c r="AK52" s="298"/>
      <c r="AL52" s="616"/>
      <c r="AM52" s="616"/>
      <c r="AN52" s="313"/>
    </row>
    <row r="53" spans="1:40" s="114" customFormat="1" x14ac:dyDescent="0.2">
      <c r="A53" s="116"/>
      <c r="B53" s="615"/>
      <c r="C53" s="25"/>
      <c r="D53" s="626" t="s">
        <v>414</v>
      </c>
      <c r="E53" s="298"/>
      <c r="F53" s="616"/>
      <c r="G53" s="78"/>
      <c r="H53" s="313"/>
      <c r="I53" s="616"/>
      <c r="J53" s="616"/>
      <c r="K53" s="76"/>
      <c r="L53" s="628"/>
      <c r="M53" s="298"/>
      <c r="N53" s="616"/>
      <c r="O53" s="616"/>
      <c r="P53" s="628"/>
      <c r="Q53" s="298"/>
      <c r="R53" s="616"/>
      <c r="S53" s="616"/>
      <c r="T53" s="628"/>
      <c r="U53" s="298"/>
      <c r="V53" s="616"/>
      <c r="W53" s="616"/>
      <c r="X53" s="628"/>
      <c r="Y53" s="298"/>
      <c r="Z53" s="616"/>
      <c r="AA53" s="616"/>
      <c r="AB53" s="628"/>
      <c r="AC53" s="298"/>
      <c r="AD53" s="616"/>
      <c r="AE53" s="616"/>
      <c r="AF53" s="286"/>
      <c r="AG53" s="298"/>
      <c r="AH53" s="616"/>
      <c r="AI53" s="616"/>
      <c r="AJ53" s="286"/>
      <c r="AK53" s="298"/>
      <c r="AL53" s="616"/>
      <c r="AM53" s="616"/>
      <c r="AN53" s="313"/>
    </row>
    <row r="54" spans="1:40" s="114" customFormat="1" x14ac:dyDescent="0.2">
      <c r="A54" s="116"/>
      <c r="B54" s="615"/>
      <c r="C54" s="25"/>
      <c r="D54" s="626" t="s">
        <v>415</v>
      </c>
      <c r="E54" s="298"/>
      <c r="F54" s="616"/>
      <c r="G54" s="78"/>
      <c r="H54" s="313"/>
      <c r="I54" s="616"/>
      <c r="J54" s="616"/>
      <c r="K54" s="76"/>
      <c r="L54" s="628"/>
      <c r="M54" s="298"/>
      <c r="N54" s="616"/>
      <c r="O54" s="616"/>
      <c r="P54" s="628"/>
      <c r="Q54" s="298"/>
      <c r="R54" s="616"/>
      <c r="S54" s="616"/>
      <c r="T54" s="628"/>
      <c r="U54" s="298"/>
      <c r="V54" s="616"/>
      <c r="W54" s="616"/>
      <c r="X54" s="628"/>
      <c r="Y54" s="298"/>
      <c r="Z54" s="616"/>
      <c r="AA54" s="616"/>
      <c r="AB54" s="628"/>
      <c r="AC54" s="298"/>
      <c r="AD54" s="616"/>
      <c r="AE54" s="616"/>
      <c r="AF54" s="286"/>
      <c r="AG54" s="298"/>
      <c r="AH54" s="616"/>
      <c r="AI54" s="616"/>
      <c r="AJ54" s="286"/>
      <c r="AK54" s="298"/>
      <c r="AL54" s="616"/>
      <c r="AM54" s="616"/>
      <c r="AN54" s="313"/>
    </row>
    <row r="55" spans="1:40" s="114" customFormat="1" x14ac:dyDescent="0.2">
      <c r="A55" s="116"/>
      <c r="B55" s="615"/>
      <c r="C55" s="25"/>
      <c r="D55" s="626" t="s">
        <v>416</v>
      </c>
      <c r="E55" s="298"/>
      <c r="F55" s="616"/>
      <c r="G55" s="78"/>
      <c r="H55" s="313"/>
      <c r="I55" s="616"/>
      <c r="J55" s="616"/>
      <c r="K55" s="76"/>
      <c r="L55" s="628"/>
      <c r="M55" s="298"/>
      <c r="N55" s="616"/>
      <c r="O55" s="616"/>
      <c r="P55" s="628"/>
      <c r="Q55" s="298"/>
      <c r="R55" s="616"/>
      <c r="S55" s="616"/>
      <c r="T55" s="628"/>
      <c r="U55" s="298"/>
      <c r="V55" s="616"/>
      <c r="W55" s="616"/>
      <c r="X55" s="628"/>
      <c r="Y55" s="298"/>
      <c r="Z55" s="616"/>
      <c r="AA55" s="616"/>
      <c r="AB55" s="628"/>
      <c r="AC55" s="298"/>
      <c r="AD55" s="616"/>
      <c r="AE55" s="616"/>
      <c r="AF55" s="286"/>
      <c r="AG55" s="298"/>
      <c r="AH55" s="616"/>
      <c r="AI55" s="616"/>
      <c r="AJ55" s="286"/>
      <c r="AK55" s="298"/>
      <c r="AL55" s="616"/>
      <c r="AM55" s="616"/>
      <c r="AN55" s="313"/>
    </row>
    <row r="56" spans="1:40" s="114" customFormat="1" x14ac:dyDescent="0.2">
      <c r="A56" s="116"/>
      <c r="B56" s="615"/>
      <c r="C56" s="25"/>
      <c r="D56" s="626" t="s">
        <v>417</v>
      </c>
      <c r="E56" s="298"/>
      <c r="F56" s="616"/>
      <c r="G56" s="78"/>
      <c r="H56" s="313"/>
      <c r="I56" s="616"/>
      <c r="J56" s="616"/>
      <c r="K56" s="76"/>
      <c r="L56" s="628"/>
      <c r="M56" s="298"/>
      <c r="N56" s="616"/>
      <c r="O56" s="616"/>
      <c r="P56" s="628"/>
      <c r="Q56" s="298"/>
      <c r="R56" s="616"/>
      <c r="S56" s="616"/>
      <c r="T56" s="628"/>
      <c r="U56" s="298"/>
      <c r="V56" s="616"/>
      <c r="W56" s="616"/>
      <c r="X56" s="628"/>
      <c r="Y56" s="298"/>
      <c r="Z56" s="616"/>
      <c r="AA56" s="616"/>
      <c r="AB56" s="628"/>
      <c r="AC56" s="298"/>
      <c r="AD56" s="616"/>
      <c r="AE56" s="616"/>
      <c r="AF56" s="286"/>
      <c r="AG56" s="298"/>
      <c r="AH56" s="616"/>
      <c r="AI56" s="616"/>
      <c r="AJ56" s="286"/>
      <c r="AK56" s="298"/>
      <c r="AL56" s="616"/>
      <c r="AM56" s="616"/>
      <c r="AN56" s="313"/>
    </row>
    <row r="57" spans="1:40" s="114" customFormat="1" x14ac:dyDescent="0.2">
      <c r="A57" s="116"/>
      <c r="B57" s="615"/>
      <c r="C57" s="25"/>
      <c r="D57" s="626" t="s">
        <v>418</v>
      </c>
      <c r="E57" s="298"/>
      <c r="F57" s="616"/>
      <c r="G57" s="78"/>
      <c r="H57" s="313"/>
      <c r="I57" s="616"/>
      <c r="J57" s="616"/>
      <c r="K57" s="76"/>
      <c r="L57" s="628"/>
      <c r="M57" s="298"/>
      <c r="N57" s="616"/>
      <c r="O57" s="616"/>
      <c r="P57" s="628"/>
      <c r="Q57" s="298"/>
      <c r="R57" s="616"/>
      <c r="S57" s="616"/>
      <c r="T57" s="628"/>
      <c r="U57" s="298"/>
      <c r="V57" s="616"/>
      <c r="W57" s="616"/>
      <c r="X57" s="628"/>
      <c r="Y57" s="298"/>
      <c r="Z57" s="616"/>
      <c r="AA57" s="616"/>
      <c r="AB57" s="628"/>
      <c r="AC57" s="298"/>
      <c r="AD57" s="616"/>
      <c r="AE57" s="616"/>
      <c r="AF57" s="286"/>
      <c r="AG57" s="298"/>
      <c r="AH57" s="616"/>
      <c r="AI57" s="616"/>
      <c r="AJ57" s="286"/>
      <c r="AK57" s="298"/>
      <c r="AL57" s="616"/>
      <c r="AM57" s="616"/>
      <c r="AN57" s="313"/>
    </row>
    <row r="58" spans="1:40" s="114" customFormat="1" ht="13.5" thickBot="1" x14ac:dyDescent="0.25">
      <c r="A58" s="116"/>
      <c r="B58" s="617"/>
      <c r="C58" s="338"/>
      <c r="D58" s="618"/>
      <c r="E58" s="637"/>
      <c r="F58" s="638"/>
      <c r="G58" s="638"/>
      <c r="H58" s="639"/>
      <c r="I58" s="637"/>
      <c r="J58" s="638"/>
      <c r="K58" s="638"/>
      <c r="L58" s="639"/>
      <c r="M58" s="637"/>
      <c r="N58" s="638"/>
      <c r="O58" s="638"/>
      <c r="P58" s="639"/>
      <c r="Q58" s="637"/>
      <c r="R58" s="638"/>
      <c r="S58" s="638"/>
      <c r="T58" s="639"/>
      <c r="U58" s="637"/>
      <c r="V58" s="638"/>
      <c r="W58" s="638"/>
      <c r="X58" s="639"/>
      <c r="Y58" s="637"/>
      <c r="Z58" s="638"/>
      <c r="AA58" s="638"/>
      <c r="AB58" s="639"/>
      <c r="AC58" s="637"/>
      <c r="AD58" s="638"/>
      <c r="AE58" s="638"/>
      <c r="AF58" s="639"/>
      <c r="AG58" s="637"/>
      <c r="AH58" s="638"/>
      <c r="AI58" s="638"/>
      <c r="AJ58" s="639"/>
      <c r="AK58" s="637"/>
      <c r="AL58" s="638"/>
      <c r="AM58" s="638"/>
      <c r="AN58" s="640"/>
    </row>
    <row r="59" spans="1:40" s="42" customFormat="1" x14ac:dyDescent="0.2">
      <c r="B59" s="621"/>
      <c r="C59" s="622"/>
      <c r="D59" s="623"/>
      <c r="E59" s="624"/>
      <c r="F59" s="624"/>
      <c r="G59" s="624"/>
      <c r="H59" s="624"/>
      <c r="I59" s="624"/>
      <c r="J59" s="624"/>
      <c r="K59" s="624"/>
      <c r="L59" s="624"/>
      <c r="M59" s="624"/>
      <c r="N59" s="624"/>
      <c r="O59" s="624"/>
      <c r="P59" s="624"/>
      <c r="Q59" s="624"/>
      <c r="R59" s="624"/>
      <c r="S59" s="624"/>
      <c r="T59" s="624"/>
      <c r="U59" s="624"/>
      <c r="V59" s="624"/>
      <c r="W59" s="624"/>
      <c r="X59" s="624"/>
      <c r="Y59" s="624"/>
      <c r="Z59" s="624"/>
      <c r="AA59" s="624"/>
      <c r="AB59" s="624"/>
      <c r="AC59" s="624"/>
      <c r="AD59" s="624"/>
      <c r="AE59" s="624"/>
      <c r="AF59" s="624"/>
      <c r="AG59" s="624"/>
      <c r="AH59" s="624"/>
      <c r="AI59" s="624"/>
      <c r="AJ59" s="624"/>
      <c r="AK59" s="624"/>
      <c r="AL59" s="624"/>
      <c r="AM59" s="624"/>
      <c r="AN59" s="624"/>
    </row>
    <row r="60" spans="1:40" x14ac:dyDescent="0.2">
      <c r="B60" s="159"/>
      <c r="C60" s="687" t="s">
        <v>255</v>
      </c>
      <c r="D60" s="687"/>
    </row>
    <row r="61" spans="1:40" x14ac:dyDescent="0.2">
      <c r="B61" s="159"/>
      <c r="C61" s="159" t="s">
        <v>345</v>
      </c>
    </row>
    <row r="62" spans="1:40" x14ac:dyDescent="0.2">
      <c r="B62" s="5"/>
      <c r="C62" s="159" t="s">
        <v>256</v>
      </c>
    </row>
    <row r="63" spans="1:40" x14ac:dyDescent="0.2">
      <c r="B63" s="84"/>
      <c r="C63" s="159" t="s">
        <v>336</v>
      </c>
      <c r="D63" s="445"/>
    </row>
    <row r="64" spans="1:40" ht="12.75" customHeight="1" x14ac:dyDescent="0.2">
      <c r="C64" s="687"/>
      <c r="D64" s="687"/>
    </row>
    <row r="67" spans="1:14" x14ac:dyDescent="0.2">
      <c r="A67" s="6"/>
      <c r="D67" s="5"/>
      <c r="N67" s="6"/>
    </row>
    <row r="68" spans="1:14" x14ac:dyDescent="0.2">
      <c r="A68" s="6"/>
      <c r="D68" s="159"/>
      <c r="N68" s="6"/>
    </row>
  </sheetData>
  <mergeCells count="31">
    <mergeCell ref="AK11:AN11"/>
    <mergeCell ref="AK10:AN10"/>
    <mergeCell ref="L2:M2"/>
    <mergeCell ref="F2:G2"/>
    <mergeCell ref="F4:G4"/>
    <mergeCell ref="I2:J2"/>
    <mergeCell ref="L6:M6"/>
    <mergeCell ref="I4:J4"/>
    <mergeCell ref="L4:M4"/>
    <mergeCell ref="F6:G6"/>
    <mergeCell ref="I6:J6"/>
    <mergeCell ref="I8:J8"/>
    <mergeCell ref="AC10:AJ10"/>
    <mergeCell ref="AC11:AF11"/>
    <mergeCell ref="AG11:AJ11"/>
    <mergeCell ref="U11:X11"/>
    <mergeCell ref="B6:D6"/>
    <mergeCell ref="B8:D8"/>
    <mergeCell ref="L8:M8"/>
    <mergeCell ref="F8:G8"/>
    <mergeCell ref="C64:D64"/>
    <mergeCell ref="C60:D60"/>
    <mergeCell ref="E11:H11"/>
    <mergeCell ref="I11:L11"/>
    <mergeCell ref="M11:P11"/>
    <mergeCell ref="E10:P10"/>
    <mergeCell ref="Y11:AB11"/>
    <mergeCell ref="Q10:AB10"/>
    <mergeCell ref="B12:D13"/>
    <mergeCell ref="C34:D34"/>
    <mergeCell ref="Q11:T11"/>
  </mergeCells>
  <phoneticPr fontId="24" type="noConversion"/>
  <conditionalFormatting sqref="E23:F24 H23:H24">
    <cfRule type="cellIs" dxfId="11" priority="22" stopIfTrue="1" operator="lessThan">
      <formula>0</formula>
    </cfRule>
  </conditionalFormatting>
  <conditionalFormatting sqref="I23:L24">
    <cfRule type="cellIs" dxfId="10" priority="11" stopIfTrue="1" operator="lessThan">
      <formula>0</formula>
    </cfRule>
  </conditionalFormatting>
  <conditionalFormatting sqref="M23:N24">
    <cfRule type="cellIs" dxfId="9" priority="10" stopIfTrue="1" operator="lessThan">
      <formula>0</formula>
    </cfRule>
  </conditionalFormatting>
  <conditionalFormatting sqref="Q23:T24">
    <cfRule type="cellIs" dxfId="8" priority="9" stopIfTrue="1" operator="lessThan">
      <formula>0</formula>
    </cfRule>
  </conditionalFormatting>
  <conditionalFormatting sqref="U23:V24">
    <cfRule type="cellIs" dxfId="7" priority="8" stopIfTrue="1" operator="lessThan">
      <formula>0</formula>
    </cfRule>
  </conditionalFormatting>
  <conditionalFormatting sqref="Y23:Z24">
    <cfRule type="cellIs" dxfId="6" priority="7" stopIfTrue="1" operator="lessThan">
      <formula>0</formula>
    </cfRule>
  </conditionalFormatting>
  <conditionalFormatting sqref="AM23:AN24">
    <cfRule type="cellIs" dxfId="5" priority="4" stopIfTrue="1" operator="lessThan">
      <formula>0</formula>
    </cfRule>
  </conditionalFormatting>
  <conditionalFormatting sqref="O23:P24">
    <cfRule type="cellIs" dxfId="4" priority="3" stopIfTrue="1" operator="lessThan">
      <formula>0</formula>
    </cfRule>
  </conditionalFormatting>
  <conditionalFormatting sqref="W23:X24">
    <cfRule type="cellIs" dxfId="3" priority="2" stopIfTrue="1" operator="lessThan">
      <formula>0</formula>
    </cfRule>
  </conditionalFormatting>
  <conditionalFormatting sqref="AA23:AB24">
    <cfRule type="cellIs" dxfId="2" priority="1" stopIfTrue="1" operator="lessThan">
      <formula>0</formula>
    </cfRule>
  </conditionalFormatting>
  <pageMargins left="0.19" right="0.17" top="0.3" bottom="0.5" header="0.3" footer="0.25"/>
  <pageSetup paperSize="5" fitToWidth="2" orientation="landscape" r:id="rId1"/>
  <headerFooter alignWithMargins="0">
    <oddFooter>&amp;L&amp;F &amp;C Page &amp;P of &amp;N&amp;R[&amp;A]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7030A0"/>
    <pageSetUpPr fitToPage="1"/>
  </sheetPr>
  <dimension ref="A1:M48"/>
  <sheetViews>
    <sheetView zoomScale="80" zoomScaleNormal="80" workbookViewId="0"/>
  </sheetViews>
  <sheetFormatPr defaultColWidth="9.28515625" defaultRowHeight="12.75" x14ac:dyDescent="0.2"/>
  <cols>
    <col min="1" max="1" width="1.7109375" style="7" customWidth="1"/>
    <col min="2" max="2" width="4.5703125" style="5" customWidth="1"/>
    <col min="3" max="3" width="69.7109375" style="5" customWidth="1"/>
    <col min="4" max="9" width="19.42578125" style="5" customWidth="1"/>
    <col min="10" max="10" width="19.42578125" style="2" customWidth="1"/>
    <col min="11" max="11" width="19.42578125" style="5" customWidth="1"/>
    <col min="12" max="12" width="21.42578125" style="5" customWidth="1"/>
    <col min="13" max="16384" width="9.28515625" style="5"/>
  </cols>
  <sheetData>
    <row r="1" spans="1:13" x14ac:dyDescent="0.2">
      <c r="A1" s="199"/>
      <c r="B1" s="47" t="s">
        <v>0</v>
      </c>
      <c r="C1" s="48"/>
      <c r="D1" s="48"/>
      <c r="E1" s="49" t="s">
        <v>108</v>
      </c>
      <c r="F1" s="49"/>
      <c r="G1" s="48"/>
      <c r="H1" s="49" t="s">
        <v>118</v>
      </c>
      <c r="I1" s="47"/>
      <c r="J1" s="49"/>
      <c r="K1" s="50" t="s">
        <v>348</v>
      </c>
      <c r="L1" s="56"/>
    </row>
    <row r="2" spans="1:13" x14ac:dyDescent="0.2">
      <c r="A2" s="199"/>
      <c r="B2" s="47" t="s">
        <v>405</v>
      </c>
      <c r="C2" s="48"/>
      <c r="D2" s="48"/>
      <c r="E2" s="742" t="str">
        <f>'Pt 1 Summary of Data'!FEDERAL_EIN&amp;""</f>
        <v/>
      </c>
      <c r="F2" s="742"/>
      <c r="G2" s="48"/>
      <c r="H2" s="742" t="str">
        <f>'Pt 1 Summary of Data'!DBA_MARKETING_NAME&amp;""</f>
        <v/>
      </c>
      <c r="I2" s="742"/>
      <c r="J2" s="52"/>
      <c r="K2" s="686" t="str">
        <f>'Pt 1 Summary of Data'!FIT_EXEMPT&amp;""</f>
        <v/>
      </c>
      <c r="L2" s="686"/>
    </row>
    <row r="3" spans="1:13" x14ac:dyDescent="0.2">
      <c r="B3" s="51" t="s">
        <v>252</v>
      </c>
      <c r="C3" s="49"/>
      <c r="D3" s="49"/>
      <c r="E3" s="49" t="s">
        <v>244</v>
      </c>
      <c r="F3" s="49"/>
      <c r="G3" s="49"/>
      <c r="H3" s="49" t="s">
        <v>133</v>
      </c>
      <c r="I3" s="49"/>
      <c r="J3" s="52"/>
      <c r="K3" s="50" t="s">
        <v>408</v>
      </c>
      <c r="L3" s="50"/>
    </row>
    <row r="4" spans="1:13" x14ac:dyDescent="0.2">
      <c r="B4" s="51"/>
      <c r="C4" s="49"/>
      <c r="D4" s="49"/>
      <c r="E4" s="742" t="str">
        <f>'Pt 1 Summary of Data'!AMBEST_NUMBER&amp; ""</f>
        <v/>
      </c>
      <c r="F4" s="742"/>
      <c r="G4" s="49"/>
      <c r="H4" s="742" t="str">
        <f>'Pt 1 Summary of Data'!ISSUER_ID&amp;""</f>
        <v/>
      </c>
      <c r="I4" s="742"/>
      <c r="J4" s="52"/>
      <c r="K4" s="765" t="str">
        <f>'Pt 1 Summary of Data'!MERGE_MARKETS_IND_SMALL_GRP&amp;""</f>
        <v/>
      </c>
      <c r="L4" s="765"/>
    </row>
    <row r="5" spans="1:13" s="6" customFormat="1" x14ac:dyDescent="0.2">
      <c r="A5" s="30"/>
      <c r="B5" s="53" t="s">
        <v>134</v>
      </c>
      <c r="C5" s="53"/>
      <c r="D5" s="50"/>
      <c r="E5" s="54" t="s">
        <v>52</v>
      </c>
      <c r="F5" s="54"/>
      <c r="G5" s="50"/>
      <c r="H5" s="50" t="s">
        <v>51</v>
      </c>
      <c r="I5" s="49"/>
      <c r="J5" s="50"/>
      <c r="K5" s="50" t="s">
        <v>111</v>
      </c>
      <c r="L5" s="50"/>
    </row>
    <row r="6" spans="1:13" s="6" customFormat="1" x14ac:dyDescent="0.2">
      <c r="A6" s="30"/>
      <c r="B6" s="760" t="str">
        <f>'Pt 1 Summary of Data'!GROUP_AFFILIATION&amp;""</f>
        <v/>
      </c>
      <c r="C6" s="760"/>
      <c r="D6" s="50"/>
      <c r="E6" s="760" t="str">
        <f>'Pt 1 Summary of Data'!NAIC_GROUP_CODE&amp; ""</f>
        <v/>
      </c>
      <c r="F6" s="760"/>
      <c r="G6" s="50"/>
      <c r="H6" s="738" t="str">
        <f>'Pt 1 Summary of Data'!BUSINESS_STATE&amp;""</f>
        <v/>
      </c>
      <c r="I6" s="738"/>
      <c r="J6" s="50"/>
      <c r="K6" s="686" t="str">
        <f>'Pt 1 Summary of Data'!NOT_FOR_PROFIT&amp;""</f>
        <v/>
      </c>
      <c r="L6" s="686"/>
    </row>
    <row r="7" spans="1:13" s="6" customFormat="1" x14ac:dyDescent="0.2">
      <c r="A7" s="30"/>
      <c r="B7" s="53" t="s">
        <v>93</v>
      </c>
      <c r="C7" s="53"/>
      <c r="D7" s="50"/>
      <c r="E7" s="54" t="s">
        <v>65</v>
      </c>
      <c r="F7" s="54"/>
      <c r="G7" s="50"/>
      <c r="H7" s="50" t="s">
        <v>107</v>
      </c>
      <c r="I7" s="54"/>
      <c r="J7" s="50"/>
      <c r="K7" s="55" t="s">
        <v>112</v>
      </c>
      <c r="L7" s="50"/>
    </row>
    <row r="8" spans="1:13" s="6" customFormat="1" x14ac:dyDescent="0.2">
      <c r="A8" s="30"/>
      <c r="B8" s="760" t="str">
        <f>'Pt 1 Summary of Data'!COMPANY_NAME&amp;""</f>
        <v/>
      </c>
      <c r="C8" s="760"/>
      <c r="D8" s="50"/>
      <c r="E8" s="686" t="str">
        <f>'Pt 1 Summary of Data'!NAIC_COMPANY_CODE&amp;""</f>
        <v/>
      </c>
      <c r="F8" s="686"/>
      <c r="G8" s="50"/>
      <c r="H8" s="738" t="str">
        <f>'Pt 1 Summary of Data'!DOMICILIARY_STATE&amp;""</f>
        <v/>
      </c>
      <c r="I8" s="738"/>
      <c r="J8" s="50"/>
      <c r="K8" s="737" t="str">
        <f>'Pt 1 Summary of Data'!REPORTING_YEAR&amp;""</f>
        <v>2013</v>
      </c>
      <c r="L8" s="737"/>
    </row>
    <row r="9" spans="1:13" s="30" customFormat="1" ht="13.5" thickBot="1" x14ac:dyDescent="0.25">
      <c r="B9" s="72"/>
      <c r="C9" s="72"/>
      <c r="D9" s="56"/>
      <c r="E9" s="56"/>
      <c r="F9" s="56"/>
      <c r="G9" s="56"/>
      <c r="H9" s="56"/>
      <c r="I9" s="56"/>
      <c r="J9" s="73"/>
      <c r="K9" s="74"/>
      <c r="L9" s="56"/>
      <c r="M9" s="42"/>
    </row>
    <row r="10" spans="1:13" s="30" customFormat="1" ht="13.5" thickBot="1" x14ac:dyDescent="0.25">
      <c r="B10" s="34"/>
      <c r="C10" s="34"/>
      <c r="D10" s="766" t="s">
        <v>135</v>
      </c>
      <c r="E10" s="768"/>
      <c r="F10" s="767"/>
      <c r="G10" s="768" t="s">
        <v>369</v>
      </c>
      <c r="H10" s="768"/>
      <c r="I10" s="767"/>
      <c r="J10" s="766" t="s">
        <v>370</v>
      </c>
      <c r="K10" s="767"/>
      <c r="L10" s="610" t="s">
        <v>346</v>
      </c>
      <c r="M10" s="456"/>
    </row>
    <row r="11" spans="1:13" s="30" customFormat="1" ht="13.5" thickBot="1" x14ac:dyDescent="0.25">
      <c r="B11" s="34"/>
      <c r="C11" s="34"/>
      <c r="D11" s="144" t="s">
        <v>43</v>
      </c>
      <c r="E11" s="146" t="s">
        <v>44</v>
      </c>
      <c r="F11" s="145" t="s">
        <v>45</v>
      </c>
      <c r="G11" s="144" t="s">
        <v>43</v>
      </c>
      <c r="H11" s="146" t="s">
        <v>44</v>
      </c>
      <c r="I11" s="145" t="s">
        <v>45</v>
      </c>
      <c r="J11" s="144" t="s">
        <v>44</v>
      </c>
      <c r="K11" s="145" t="s">
        <v>45</v>
      </c>
      <c r="L11" s="145" t="s">
        <v>347</v>
      </c>
    </row>
    <row r="12" spans="1:13" s="30" customFormat="1" x14ac:dyDescent="0.2">
      <c r="B12" s="34"/>
      <c r="C12" s="34"/>
      <c r="D12" s="143">
        <v>1</v>
      </c>
      <c r="E12" s="143">
        <v>2</v>
      </c>
      <c r="F12" s="143">
        <v>3</v>
      </c>
      <c r="G12" s="143">
        <v>4</v>
      </c>
      <c r="H12" s="143">
        <v>5</v>
      </c>
      <c r="I12" s="143">
        <v>6</v>
      </c>
      <c r="J12" s="143">
        <v>7</v>
      </c>
      <c r="K12" s="143">
        <v>8</v>
      </c>
      <c r="L12" s="143">
        <v>9</v>
      </c>
    </row>
    <row r="13" spans="1:13" s="7" customFormat="1" x14ac:dyDescent="0.2">
      <c r="B13" s="95" t="s">
        <v>1</v>
      </c>
      <c r="C13" s="26" t="s">
        <v>364</v>
      </c>
      <c r="D13" s="109"/>
      <c r="E13" s="109"/>
      <c r="F13" s="272"/>
      <c r="G13" s="111"/>
      <c r="H13" s="111"/>
      <c r="I13" s="111"/>
      <c r="J13" s="273"/>
      <c r="K13" s="273"/>
      <c r="L13" s="109"/>
    </row>
    <row r="14" spans="1:13" x14ac:dyDescent="0.2">
      <c r="B14" s="314"/>
      <c r="C14" s="315"/>
      <c r="D14" s="316"/>
      <c r="E14" s="316"/>
      <c r="F14" s="317"/>
      <c r="G14" s="318"/>
      <c r="H14" s="318"/>
      <c r="I14" s="318"/>
      <c r="J14" s="318"/>
      <c r="K14" s="318"/>
      <c r="L14" s="316"/>
    </row>
    <row r="15" spans="1:13" x14ac:dyDescent="0.2">
      <c r="B15" s="17" t="s">
        <v>2</v>
      </c>
      <c r="C15" s="27" t="s">
        <v>132</v>
      </c>
      <c r="D15" s="319"/>
      <c r="E15" s="319"/>
      <c r="F15" s="320"/>
      <c r="G15" s="321"/>
      <c r="H15" s="321"/>
      <c r="I15" s="321"/>
      <c r="J15" s="321"/>
      <c r="K15" s="321"/>
      <c r="L15" s="319"/>
    </row>
    <row r="16" spans="1:13" x14ac:dyDescent="0.2">
      <c r="B16" s="17"/>
      <c r="C16" s="39" t="s">
        <v>200</v>
      </c>
      <c r="D16" s="273"/>
      <c r="E16" s="90"/>
      <c r="F16" s="91"/>
      <c r="G16" s="273"/>
      <c r="H16" s="81"/>
      <c r="I16" s="81"/>
      <c r="J16" s="273"/>
      <c r="K16" s="273"/>
      <c r="L16" s="273"/>
    </row>
    <row r="17" spans="2:12" x14ac:dyDescent="0.2">
      <c r="B17" s="17"/>
      <c r="C17" s="46" t="s">
        <v>201</v>
      </c>
      <c r="D17" s="274"/>
      <c r="E17" s="107"/>
      <c r="F17" s="109"/>
      <c r="G17" s="274"/>
      <c r="H17" s="67"/>
      <c r="I17" s="67"/>
      <c r="J17" s="273"/>
      <c r="K17" s="273"/>
      <c r="L17" s="274"/>
    </row>
    <row r="18" spans="2:12" x14ac:dyDescent="0.2">
      <c r="B18" s="17"/>
      <c r="C18" s="46" t="s">
        <v>202</v>
      </c>
      <c r="D18" s="273"/>
      <c r="E18" s="90"/>
      <c r="F18" s="91"/>
      <c r="G18" s="273"/>
      <c r="H18" s="67"/>
      <c r="I18" s="67"/>
      <c r="J18" s="273"/>
      <c r="K18" s="273"/>
      <c r="L18" s="273"/>
    </row>
    <row r="19" spans="2:12" ht="13.15" customHeight="1" x14ac:dyDescent="0.2">
      <c r="B19" s="17"/>
      <c r="C19" s="46" t="s">
        <v>203</v>
      </c>
      <c r="D19" s="274"/>
      <c r="E19" s="108"/>
      <c r="F19" s="109"/>
      <c r="G19" s="274"/>
      <c r="H19" s="67"/>
      <c r="I19" s="67"/>
      <c r="J19" s="273"/>
      <c r="K19" s="273"/>
      <c r="L19" s="274"/>
    </row>
    <row r="20" spans="2:12" x14ac:dyDescent="0.2">
      <c r="B20" s="314"/>
      <c r="C20" s="315"/>
      <c r="D20" s="322"/>
      <c r="E20" s="322"/>
      <c r="F20" s="323"/>
      <c r="G20" s="324"/>
      <c r="H20" s="324"/>
      <c r="I20" s="324"/>
      <c r="J20" s="325"/>
      <c r="K20" s="325"/>
      <c r="L20" s="322"/>
    </row>
    <row r="21" spans="2:12" x14ac:dyDescent="0.2">
      <c r="B21" s="16" t="s">
        <v>3</v>
      </c>
      <c r="C21" s="26" t="s">
        <v>243</v>
      </c>
      <c r="D21" s="335"/>
      <c r="E21" s="335"/>
      <c r="F21" s="336"/>
      <c r="G21" s="337"/>
      <c r="H21" s="337"/>
      <c r="I21" s="337"/>
      <c r="J21" s="337"/>
      <c r="K21" s="337"/>
      <c r="L21" s="335"/>
    </row>
    <row r="22" spans="2:12" s="7" customFormat="1" x14ac:dyDescent="0.2">
      <c r="B22" s="36"/>
      <c r="C22" s="39" t="s">
        <v>332</v>
      </c>
      <c r="D22" s="62"/>
      <c r="E22" s="62"/>
      <c r="F22" s="110"/>
      <c r="G22" s="112"/>
      <c r="H22" s="112"/>
      <c r="I22" s="112"/>
      <c r="J22" s="273"/>
      <c r="K22" s="273"/>
      <c r="L22" s="62"/>
    </row>
    <row r="23" spans="2:12" x14ac:dyDescent="0.2">
      <c r="B23" s="17"/>
      <c r="C23" s="39" t="s">
        <v>192</v>
      </c>
      <c r="D23" s="60"/>
      <c r="E23" s="60"/>
      <c r="F23" s="110"/>
      <c r="G23" s="68"/>
      <c r="H23" s="68"/>
      <c r="I23" s="68"/>
      <c r="J23" s="273"/>
      <c r="K23" s="273"/>
      <c r="L23" s="60"/>
    </row>
    <row r="24" spans="2:12" x14ac:dyDescent="0.2">
      <c r="B24" s="17"/>
      <c r="C24" s="39" t="s">
        <v>193</v>
      </c>
      <c r="D24" s="60"/>
      <c r="E24" s="60"/>
      <c r="F24" s="110"/>
      <c r="G24" s="68"/>
      <c r="H24" s="68"/>
      <c r="I24" s="68"/>
      <c r="J24" s="273"/>
      <c r="K24" s="273"/>
      <c r="L24" s="60"/>
    </row>
    <row r="25" spans="2:12" x14ac:dyDescent="0.2">
      <c r="B25" s="17"/>
      <c r="C25" s="39" t="s">
        <v>194</v>
      </c>
      <c r="D25" s="60"/>
      <c r="E25" s="60"/>
      <c r="F25" s="110"/>
      <c r="G25" s="68"/>
      <c r="H25" s="68"/>
      <c r="I25" s="68"/>
      <c r="J25" s="273"/>
      <c r="K25" s="273"/>
      <c r="L25" s="60"/>
    </row>
    <row r="26" spans="2:12" x14ac:dyDescent="0.2">
      <c r="B26" s="314"/>
      <c r="C26" s="315"/>
      <c r="D26" s="322"/>
      <c r="E26" s="322"/>
      <c r="F26" s="323"/>
      <c r="G26" s="324"/>
      <c r="H26" s="324"/>
      <c r="I26" s="324"/>
      <c r="J26" s="328"/>
      <c r="K26" s="328"/>
      <c r="L26" s="322"/>
    </row>
    <row r="27" spans="2:12" x14ac:dyDescent="0.2">
      <c r="B27" s="95" t="s">
        <v>4</v>
      </c>
      <c r="C27" s="113" t="s">
        <v>349</v>
      </c>
      <c r="D27" s="326"/>
      <c r="E27" s="327"/>
      <c r="F27" s="327"/>
      <c r="G27" s="327"/>
      <c r="H27" s="327"/>
      <c r="I27" s="327"/>
      <c r="J27" s="327"/>
      <c r="K27" s="327"/>
      <c r="L27" s="326"/>
    </row>
    <row r="28" spans="2:12" s="7" customFormat="1" x14ac:dyDescent="0.2">
      <c r="B28" s="36"/>
      <c r="C28" s="39" t="s">
        <v>396</v>
      </c>
      <c r="D28" s="279"/>
      <c r="E28" s="279"/>
      <c r="F28" s="280"/>
      <c r="G28" s="279"/>
      <c r="H28" s="279"/>
      <c r="I28" s="280"/>
      <c r="J28" s="273"/>
      <c r="K28" s="273"/>
      <c r="L28" s="279"/>
    </row>
    <row r="29" spans="2:12" s="7" customFormat="1" x14ac:dyDescent="0.2">
      <c r="B29" s="36"/>
      <c r="C29" s="39" t="s">
        <v>350</v>
      </c>
      <c r="D29" s="279"/>
      <c r="E29" s="279"/>
      <c r="F29" s="280"/>
      <c r="G29" s="279"/>
      <c r="H29" s="279"/>
      <c r="I29" s="280"/>
      <c r="J29" s="273"/>
      <c r="K29" s="273"/>
      <c r="L29" s="279"/>
    </row>
    <row r="30" spans="2:12" ht="25.5" x14ac:dyDescent="0.2">
      <c r="B30" s="36"/>
      <c r="C30" s="46" t="s">
        <v>397</v>
      </c>
      <c r="D30" s="275"/>
      <c r="E30" s="276"/>
      <c r="F30" s="277"/>
      <c r="G30" s="275"/>
      <c r="H30" s="276"/>
      <c r="I30" s="277"/>
      <c r="J30" s="273"/>
      <c r="K30" s="273"/>
      <c r="L30" s="275"/>
    </row>
    <row r="31" spans="2:12" ht="25.5" x14ac:dyDescent="0.2">
      <c r="B31" s="36"/>
      <c r="C31" s="46" t="s">
        <v>398</v>
      </c>
      <c r="D31" s="278"/>
      <c r="E31" s="276"/>
      <c r="F31" s="277"/>
      <c r="G31" s="278"/>
      <c r="H31" s="276"/>
      <c r="I31" s="277"/>
      <c r="J31" s="273"/>
      <c r="K31" s="273"/>
      <c r="L31" s="278"/>
    </row>
    <row r="32" spans="2:12" ht="25.5" x14ac:dyDescent="0.2">
      <c r="B32" s="36"/>
      <c r="C32" s="46" t="s">
        <v>399</v>
      </c>
      <c r="D32" s="275"/>
      <c r="E32" s="276"/>
      <c r="F32" s="277"/>
      <c r="G32" s="275"/>
      <c r="H32" s="276"/>
      <c r="I32" s="277"/>
      <c r="J32" s="273"/>
      <c r="K32" s="273"/>
      <c r="L32" s="275"/>
    </row>
    <row r="33" spans="1:13" ht="25.5" x14ac:dyDescent="0.2">
      <c r="B33" s="36"/>
      <c r="C33" s="46" t="s">
        <v>400</v>
      </c>
      <c r="D33" s="278"/>
      <c r="E33" s="275"/>
      <c r="F33" s="275"/>
      <c r="G33" s="278"/>
      <c r="H33" s="275"/>
      <c r="I33" s="275"/>
      <c r="J33" s="273"/>
      <c r="K33" s="273"/>
      <c r="L33" s="278"/>
    </row>
    <row r="34" spans="1:13" s="7" customFormat="1" x14ac:dyDescent="0.2">
      <c r="B34" s="94"/>
      <c r="C34" s="152" t="s">
        <v>401</v>
      </c>
      <c r="D34" s="281"/>
      <c r="E34" s="279"/>
      <c r="F34" s="280"/>
      <c r="G34" s="279"/>
      <c r="H34" s="279"/>
      <c r="I34" s="280"/>
      <c r="J34" s="273"/>
      <c r="K34" s="273"/>
      <c r="L34" s="281"/>
    </row>
    <row r="35" spans="1:13" s="7" customFormat="1" ht="99.95" customHeight="1" x14ac:dyDescent="0.2">
      <c r="B35" s="153"/>
      <c r="C35" s="46" t="s">
        <v>402</v>
      </c>
      <c r="D35" s="769"/>
      <c r="E35" s="770"/>
      <c r="F35" s="770"/>
      <c r="G35" s="770"/>
      <c r="H35" s="770"/>
      <c r="I35" s="770"/>
      <c r="J35" s="770"/>
      <c r="K35" s="770"/>
      <c r="L35" s="771"/>
    </row>
    <row r="36" spans="1:13" s="7" customFormat="1" ht="99.95" customHeight="1" x14ac:dyDescent="0.2">
      <c r="B36" s="611"/>
      <c r="C36" s="154" t="s">
        <v>403</v>
      </c>
      <c r="D36" s="772"/>
      <c r="E36" s="773"/>
      <c r="F36" s="773"/>
      <c r="G36" s="773"/>
      <c r="H36" s="773"/>
      <c r="I36" s="773"/>
      <c r="J36" s="773"/>
      <c r="K36" s="773"/>
      <c r="L36" s="774"/>
      <c r="M36" s="457"/>
    </row>
    <row r="37" spans="1:13" s="2" customFormat="1" x14ac:dyDescent="0.2">
      <c r="A37" s="4"/>
      <c r="B37" s="329"/>
      <c r="C37" s="315"/>
      <c r="D37" s="330"/>
      <c r="E37" s="330"/>
      <c r="F37" s="331"/>
      <c r="G37" s="332"/>
      <c r="H37" s="332"/>
      <c r="I37" s="332"/>
      <c r="J37" s="333"/>
      <c r="K37" s="333"/>
      <c r="L37" s="334"/>
    </row>
    <row r="38" spans="1:13" x14ac:dyDescent="0.2">
      <c r="J38" s="5"/>
    </row>
    <row r="39" spans="1:13" x14ac:dyDescent="0.2">
      <c r="B39" s="159" t="s">
        <v>254</v>
      </c>
      <c r="C39" s="159"/>
      <c r="D39" s="159"/>
      <c r="J39" s="5"/>
    </row>
    <row r="40" spans="1:13" x14ac:dyDescent="0.2">
      <c r="B40" s="159"/>
      <c r="C40" s="687" t="s">
        <v>255</v>
      </c>
      <c r="D40" s="687"/>
      <c r="J40" s="5"/>
    </row>
    <row r="41" spans="1:13" ht="12.75" customHeight="1" x14ac:dyDescent="0.2">
      <c r="B41" s="159"/>
      <c r="C41" s="159" t="s">
        <v>345</v>
      </c>
      <c r="D41" s="6"/>
      <c r="J41" s="5"/>
    </row>
    <row r="42" spans="1:13" x14ac:dyDescent="0.2">
      <c r="C42" s="159" t="s">
        <v>256</v>
      </c>
      <c r="D42" s="6"/>
      <c r="J42" s="5"/>
    </row>
    <row r="43" spans="1:13" x14ac:dyDescent="0.2">
      <c r="C43" s="687" t="s">
        <v>336</v>
      </c>
      <c r="D43" s="687"/>
      <c r="J43" s="5"/>
    </row>
    <row r="44" spans="1:13" ht="13.15" customHeight="1" x14ac:dyDescent="0.2">
      <c r="C44" s="687"/>
      <c r="D44" s="687"/>
      <c r="J44" s="5"/>
    </row>
    <row r="45" spans="1:13" x14ac:dyDescent="0.2">
      <c r="J45" s="5"/>
    </row>
    <row r="46" spans="1:13" x14ac:dyDescent="0.2">
      <c r="J46" s="5"/>
    </row>
    <row r="47" spans="1:13" x14ac:dyDescent="0.2">
      <c r="J47" s="5"/>
    </row>
    <row r="48" spans="1:13" x14ac:dyDescent="0.2">
      <c r="J48" s="5"/>
    </row>
  </sheetData>
  <mergeCells count="22">
    <mergeCell ref="H6:I6"/>
    <mergeCell ref="D36:L36"/>
    <mergeCell ref="K2:L2"/>
    <mergeCell ref="E2:F2"/>
    <mergeCell ref="H4:I4"/>
    <mergeCell ref="H2:I2"/>
    <mergeCell ref="C43:D43"/>
    <mergeCell ref="B6:C6"/>
    <mergeCell ref="C44:D44"/>
    <mergeCell ref="K4:L4"/>
    <mergeCell ref="B8:C8"/>
    <mergeCell ref="K8:L8"/>
    <mergeCell ref="E8:F8"/>
    <mergeCell ref="J10:K10"/>
    <mergeCell ref="K6:L6"/>
    <mergeCell ref="D10:F10"/>
    <mergeCell ref="G10:I10"/>
    <mergeCell ref="C40:D40"/>
    <mergeCell ref="D35:L35"/>
    <mergeCell ref="H8:I8"/>
    <mergeCell ref="E4:F4"/>
    <mergeCell ref="E6:F6"/>
  </mergeCells>
  <phoneticPr fontId="22" type="noConversion"/>
  <conditionalFormatting sqref="H16:I19 D23:I25 E16:F19">
    <cfRule type="cellIs" dxfId="1" priority="3" stopIfTrue="1" operator="lessThan">
      <formula>0</formula>
    </cfRule>
  </conditionalFormatting>
  <conditionalFormatting sqref="L23:L25">
    <cfRule type="cellIs" dxfId="0" priority="1" stopIfTrue="1" operator="lessThan">
      <formula>0</formula>
    </cfRule>
  </conditionalFormatting>
  <pageMargins left="0.25" right="0.25" top="0.5" bottom="0.35" header="0.3" footer="0.2"/>
  <pageSetup scale="42" fitToHeight="0" orientation="landscape" r:id="rId1"/>
  <headerFooter alignWithMargins="0">
    <oddFooter>&amp;L&amp;F &amp;C Page &amp;P of &amp;N&amp;R[&amp;A]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L226"/>
  <sheetViews>
    <sheetView zoomScale="80" zoomScaleNormal="80" workbookViewId="0"/>
  </sheetViews>
  <sheetFormatPr defaultColWidth="9.28515625" defaultRowHeight="12.75" x14ac:dyDescent="0.2"/>
  <cols>
    <col min="1" max="1" width="1.7109375" style="7" customWidth="1"/>
    <col min="2" max="2" width="81.42578125" style="5" customWidth="1"/>
    <col min="3" max="3" width="12.42578125" style="5" customWidth="1"/>
    <col min="4" max="5" width="12.140625" style="5" customWidth="1"/>
    <col min="6" max="6" width="0.7109375" style="5" customWidth="1"/>
    <col min="7" max="7" width="13.42578125" style="5" customWidth="1"/>
    <col min="8" max="8" width="14.140625" style="5" customWidth="1"/>
    <col min="9" max="9" width="4.28515625" style="5" customWidth="1"/>
    <col min="10" max="10" width="15.28515625" style="5" customWidth="1"/>
    <col min="11" max="11" width="18.140625" style="5" customWidth="1"/>
    <col min="12" max="12" width="12.5703125" style="5" customWidth="1"/>
    <col min="13" max="255" width="9.28515625" style="5" customWidth="1"/>
    <col min="256" max="16384" width="9.28515625" style="5"/>
  </cols>
  <sheetData>
    <row r="1" spans="1:12" x14ac:dyDescent="0.2">
      <c r="B1" s="47" t="s">
        <v>0</v>
      </c>
      <c r="C1" s="47"/>
      <c r="D1" s="49" t="s">
        <v>108</v>
      </c>
      <c r="E1" s="49"/>
      <c r="F1" s="49"/>
      <c r="G1" s="49" t="s">
        <v>118</v>
      </c>
      <c r="H1" s="47"/>
      <c r="I1" s="49"/>
      <c r="J1" s="50" t="s">
        <v>348</v>
      </c>
      <c r="K1" s="56"/>
    </row>
    <row r="2" spans="1:12" x14ac:dyDescent="0.2">
      <c r="B2" s="47" t="s">
        <v>405</v>
      </c>
      <c r="C2" s="47"/>
      <c r="D2" s="742" t="str">
        <f>'Pt 1 Summary of Data'!FEDERAL_EIN&amp;""</f>
        <v/>
      </c>
      <c r="E2" s="742"/>
      <c r="F2" s="49"/>
      <c r="G2" s="742" t="str">
        <f>'Pt 1 Summary of Data'!DBA_MARKETING_NAME&amp;""</f>
        <v/>
      </c>
      <c r="H2" s="742"/>
      <c r="I2" s="49"/>
      <c r="J2" s="686" t="str">
        <f>'Pt 1 Summary of Data'!FIT_EXEMPT&amp;""</f>
        <v/>
      </c>
      <c r="K2" s="686"/>
    </row>
    <row r="3" spans="1:12" x14ac:dyDescent="0.2">
      <c r="B3" s="47" t="s">
        <v>253</v>
      </c>
      <c r="C3" s="47"/>
      <c r="D3" s="49" t="s">
        <v>244</v>
      </c>
      <c r="E3" s="49"/>
      <c r="F3" s="49"/>
      <c r="G3" s="49" t="s">
        <v>133</v>
      </c>
      <c r="H3" s="49"/>
      <c r="I3" s="49"/>
      <c r="J3" s="50" t="s">
        <v>408</v>
      </c>
      <c r="K3" s="54"/>
    </row>
    <row r="4" spans="1:12" x14ac:dyDescent="0.2">
      <c r="B4" s="47"/>
      <c r="C4" s="47"/>
      <c r="D4" s="742" t="str">
        <f>'Pt 1 Summary of Data'!AMBEST_NUMBER&amp; ""</f>
        <v/>
      </c>
      <c r="E4" s="742"/>
      <c r="F4" s="49"/>
      <c r="G4" s="742" t="str">
        <f>'Pt 1 Summary of Data'!ISSUER_ID&amp;""</f>
        <v/>
      </c>
      <c r="H4" s="742"/>
      <c r="I4" s="49"/>
      <c r="J4" s="800" t="str">
        <f>'Pt 1 Summary of Data'!MERGE_MARKETS_IND_SMALL_GRP&amp;""</f>
        <v/>
      </c>
      <c r="K4" s="800"/>
    </row>
    <row r="5" spans="1:12" s="8" customFormat="1" x14ac:dyDescent="0.2">
      <c r="A5" s="42"/>
      <c r="B5" s="53" t="s">
        <v>134</v>
      </c>
      <c r="C5" s="47"/>
      <c r="D5" s="54" t="s">
        <v>52</v>
      </c>
      <c r="E5" s="54"/>
      <c r="F5" s="54"/>
      <c r="G5" s="50" t="s">
        <v>51</v>
      </c>
      <c r="H5" s="49"/>
      <c r="I5" s="54"/>
      <c r="J5" s="50" t="s">
        <v>111</v>
      </c>
      <c r="K5" s="54"/>
    </row>
    <row r="6" spans="1:12" s="8" customFormat="1" x14ac:dyDescent="0.2">
      <c r="A6" s="42"/>
      <c r="B6" s="583" t="str">
        <f>'Pt 1 Summary of Data'!GROUP_AFFILIATION&amp;""</f>
        <v/>
      </c>
      <c r="C6" s="47"/>
      <c r="D6" s="742" t="str">
        <f>'Pt 1 Summary of Data'!NAIC_GROUP_CODE&amp; ""</f>
        <v/>
      </c>
      <c r="E6" s="742"/>
      <c r="F6" s="54"/>
      <c r="G6" s="742" t="str">
        <f>'Pt 1 Summary of Data'!BUSINESS_STATE&amp;""</f>
        <v/>
      </c>
      <c r="H6" s="742"/>
      <c r="I6" s="54"/>
      <c r="J6" s="742" t="str">
        <f>'Pt 1 Summary of Data'!NOT_FOR_PROFIT&amp;""</f>
        <v/>
      </c>
      <c r="K6" s="742"/>
    </row>
    <row r="7" spans="1:12" s="8" customFormat="1" x14ac:dyDescent="0.2">
      <c r="A7" s="42"/>
      <c r="B7" s="53" t="s">
        <v>93</v>
      </c>
      <c r="C7" s="47"/>
      <c r="D7" s="54" t="s">
        <v>65</v>
      </c>
      <c r="E7" s="54"/>
      <c r="F7" s="54"/>
      <c r="G7" s="50" t="s">
        <v>107</v>
      </c>
      <c r="H7" s="54"/>
      <c r="I7" s="54"/>
      <c r="J7" s="55" t="s">
        <v>112</v>
      </c>
      <c r="K7" s="54"/>
    </row>
    <row r="8" spans="1:12" s="8" customFormat="1" x14ac:dyDescent="0.2">
      <c r="A8" s="42"/>
      <c r="B8" s="583" t="str">
        <f>'Pt 1 Summary of Data'!COMPANY_NAME&amp;""</f>
        <v/>
      </c>
      <c r="C8" s="47"/>
      <c r="D8" s="742" t="str">
        <f>'Pt 1 Summary of Data'!NAIC_COMPANY_CODE&amp;""</f>
        <v/>
      </c>
      <c r="E8" s="742"/>
      <c r="F8" s="54"/>
      <c r="G8" s="742" t="str">
        <f>'Pt 1 Summary of Data'!DOMICILIARY_STATE&amp;""</f>
        <v/>
      </c>
      <c r="H8" s="742"/>
      <c r="I8" s="54"/>
      <c r="J8" s="801" t="str">
        <f>'Pt 1 Summary of Data'!REPORTING_YEAR&amp;""</f>
        <v>2013</v>
      </c>
      <c r="K8" s="801"/>
    </row>
    <row r="9" spans="1:12" s="8" customFormat="1" x14ac:dyDescent="0.2">
      <c r="A9" s="42"/>
      <c r="B9" s="47"/>
      <c r="C9" s="47"/>
      <c r="D9" s="54"/>
      <c r="E9" s="124"/>
      <c r="F9" s="124"/>
      <c r="G9" s="123"/>
      <c r="H9" s="125"/>
      <c r="I9" s="125"/>
      <c r="J9" s="123"/>
      <c r="K9" s="126"/>
      <c r="L9" s="126"/>
    </row>
    <row r="10" spans="1:12" s="42" customFormat="1" x14ac:dyDescent="0.2">
      <c r="B10" s="122"/>
      <c r="C10" s="72"/>
      <c r="D10" s="123"/>
      <c r="E10" s="124"/>
      <c r="F10" s="124"/>
      <c r="G10" s="123"/>
      <c r="H10" s="125"/>
      <c r="I10" s="125"/>
      <c r="J10" s="123"/>
      <c r="K10" s="126"/>
      <c r="L10" s="126"/>
    </row>
    <row r="11" spans="1:12" s="6" customFormat="1" x14ac:dyDescent="0.2">
      <c r="A11" s="30"/>
      <c r="B11" s="200"/>
      <c r="C11" s="463" t="s">
        <v>195</v>
      </c>
      <c r="D11" s="50"/>
      <c r="E11" s="50"/>
      <c r="F11" s="50"/>
      <c r="G11" s="50"/>
      <c r="H11" s="50"/>
      <c r="I11" s="70"/>
      <c r="J11" s="50"/>
      <c r="K11" s="50"/>
      <c r="L11" s="50"/>
    </row>
    <row r="12" spans="1:12" s="4" customFormat="1" ht="27" customHeight="1" x14ac:dyDescent="0.2">
      <c r="A12" s="155"/>
      <c r="B12" s="501" t="s">
        <v>404</v>
      </c>
      <c r="C12" s="625"/>
      <c r="D12" s="156"/>
      <c r="E12" s="156"/>
      <c r="F12" s="156"/>
      <c r="G12" s="156"/>
      <c r="H12" s="156"/>
      <c r="I12" s="156"/>
      <c r="J12" s="156"/>
      <c r="K12" s="156"/>
    </row>
    <row r="13" spans="1:12" s="7" customFormat="1" x14ac:dyDescent="0.2">
      <c r="B13" s="784"/>
      <c r="C13" s="785"/>
    </row>
    <row r="14" spans="1:12" s="7" customFormat="1" ht="24.75" customHeight="1" x14ac:dyDescent="0.2">
      <c r="B14" s="781" t="s">
        <v>333</v>
      </c>
      <c r="C14" s="783"/>
      <c r="D14" s="612"/>
      <c r="E14" s="613"/>
      <c r="F14" s="613"/>
      <c r="G14" s="613"/>
      <c r="H14" s="613"/>
      <c r="I14" s="613"/>
      <c r="J14" s="613"/>
      <c r="K14" s="613"/>
    </row>
    <row r="15" spans="1:12" s="7" customFormat="1" x14ac:dyDescent="0.2">
      <c r="B15" s="786" t="s">
        <v>160</v>
      </c>
      <c r="C15" s="787"/>
      <c r="D15" s="157"/>
      <c r="E15" s="158"/>
      <c r="F15" s="158"/>
      <c r="G15" s="158"/>
      <c r="H15" s="158"/>
      <c r="I15" s="158"/>
      <c r="J15" s="156"/>
      <c r="K15" s="156"/>
      <c r="L15" s="4"/>
    </row>
    <row r="16" spans="1:12" s="7" customFormat="1" ht="18" customHeight="1" x14ac:dyDescent="0.2">
      <c r="B16" s="797"/>
      <c r="C16" s="799"/>
      <c r="D16" s="157"/>
      <c r="E16" s="158"/>
      <c r="F16" s="158"/>
      <c r="G16" s="158"/>
      <c r="H16" s="158"/>
      <c r="I16" s="158"/>
      <c r="J16" s="156"/>
      <c r="K16" s="156"/>
      <c r="L16" s="4"/>
    </row>
    <row r="17" spans="2:12" s="7" customFormat="1" ht="18" customHeight="1" x14ac:dyDescent="0.2">
      <c r="B17" s="797"/>
      <c r="C17" s="799"/>
      <c r="D17" s="157"/>
      <c r="E17" s="158"/>
      <c r="F17" s="158"/>
      <c r="G17" s="158"/>
      <c r="H17" s="158"/>
      <c r="I17" s="158"/>
      <c r="J17" s="156"/>
      <c r="K17" s="156"/>
      <c r="L17" s="4"/>
    </row>
    <row r="18" spans="2:12" s="7" customFormat="1" ht="18" customHeight="1" x14ac:dyDescent="0.2">
      <c r="B18" s="797"/>
      <c r="C18" s="799"/>
      <c r="D18" s="157"/>
      <c r="E18" s="158"/>
      <c r="F18" s="158"/>
      <c r="G18" s="158"/>
      <c r="H18" s="158"/>
      <c r="I18" s="158"/>
      <c r="J18" s="156"/>
      <c r="K18" s="156"/>
      <c r="L18" s="4"/>
    </row>
    <row r="19" spans="2:12" s="7" customFormat="1" ht="18" customHeight="1" x14ac:dyDescent="0.2">
      <c r="B19" s="797"/>
      <c r="C19" s="799"/>
      <c r="D19" s="157"/>
      <c r="E19" s="158"/>
      <c r="F19" s="158"/>
      <c r="G19" s="158"/>
      <c r="H19" s="158"/>
      <c r="I19" s="158"/>
      <c r="J19" s="156"/>
      <c r="K19" s="156"/>
      <c r="L19" s="4"/>
    </row>
    <row r="20" spans="2:12" s="7" customFormat="1" ht="18" customHeight="1" x14ac:dyDescent="0.2">
      <c r="B20" s="797"/>
      <c r="C20" s="799"/>
      <c r="D20" s="157"/>
      <c r="E20" s="158"/>
      <c r="F20" s="158"/>
      <c r="G20" s="158"/>
      <c r="H20" s="158"/>
      <c r="I20" s="158"/>
      <c r="J20" s="156"/>
      <c r="K20" s="156"/>
      <c r="L20" s="4"/>
    </row>
    <row r="21" spans="2:12" s="7" customFormat="1" ht="18" customHeight="1" x14ac:dyDescent="0.2">
      <c r="B21" s="797"/>
      <c r="C21" s="799"/>
      <c r="D21" s="157"/>
      <c r="E21" s="158"/>
      <c r="F21" s="158"/>
      <c r="G21" s="158"/>
      <c r="H21" s="158"/>
      <c r="I21" s="158"/>
      <c r="J21" s="156"/>
      <c r="K21" s="156"/>
      <c r="L21" s="4"/>
    </row>
    <row r="22" spans="2:12" s="7" customFormat="1" ht="18" customHeight="1" x14ac:dyDescent="0.2">
      <c r="B22" s="797"/>
      <c r="C22" s="799"/>
      <c r="D22" s="157"/>
      <c r="E22" s="158"/>
      <c r="F22" s="158"/>
      <c r="G22" s="158"/>
      <c r="H22" s="158"/>
      <c r="I22" s="158"/>
      <c r="J22" s="156"/>
      <c r="K22" s="156"/>
      <c r="L22" s="4"/>
    </row>
    <row r="23" spans="2:12" s="7" customFormat="1" ht="18" customHeight="1" x14ac:dyDescent="0.2">
      <c r="B23" s="797"/>
      <c r="C23" s="799"/>
      <c r="D23" s="157"/>
      <c r="E23" s="158"/>
      <c r="F23" s="158"/>
      <c r="G23" s="158"/>
      <c r="H23" s="158"/>
      <c r="I23" s="158"/>
      <c r="J23" s="156"/>
      <c r="K23" s="156"/>
      <c r="L23" s="4"/>
    </row>
    <row r="24" spans="2:12" s="7" customFormat="1" ht="18" customHeight="1" x14ac:dyDescent="0.2">
      <c r="B24" s="797"/>
      <c r="C24" s="799"/>
      <c r="D24" s="157"/>
      <c r="E24" s="158"/>
      <c r="F24" s="158"/>
      <c r="G24" s="158"/>
      <c r="H24" s="158"/>
      <c r="I24" s="158"/>
      <c r="J24" s="156"/>
      <c r="K24" s="156"/>
      <c r="L24" s="4"/>
    </row>
    <row r="25" spans="2:12" s="7" customFormat="1" ht="18" customHeight="1" x14ac:dyDescent="0.2">
      <c r="B25" s="797"/>
      <c r="C25" s="799"/>
      <c r="D25" s="157"/>
      <c r="E25" s="158"/>
      <c r="F25" s="158"/>
      <c r="G25" s="158"/>
      <c r="H25" s="158"/>
      <c r="I25" s="158"/>
      <c r="J25" s="156"/>
      <c r="K25" s="156"/>
      <c r="L25" s="4"/>
    </row>
    <row r="26" spans="2:12" s="7" customFormat="1" ht="18" customHeight="1" x14ac:dyDescent="0.2">
      <c r="B26" s="797"/>
      <c r="C26" s="799"/>
      <c r="D26" s="157"/>
      <c r="E26" s="158"/>
      <c r="F26" s="158"/>
      <c r="G26" s="158"/>
      <c r="H26" s="158"/>
      <c r="I26" s="158"/>
      <c r="J26" s="156"/>
      <c r="K26" s="156"/>
      <c r="L26" s="4"/>
    </row>
    <row r="27" spans="2:12" s="7" customFormat="1" ht="13.15" customHeight="1" x14ac:dyDescent="0.2">
      <c r="B27" s="784"/>
      <c r="C27" s="785"/>
    </row>
    <row r="28" spans="2:12" s="7" customFormat="1" ht="28.15" customHeight="1" x14ac:dyDescent="0.2">
      <c r="B28" s="781" t="s">
        <v>334</v>
      </c>
      <c r="C28" s="783"/>
      <c r="D28" s="612"/>
      <c r="E28" s="613"/>
      <c r="F28" s="613"/>
      <c r="G28" s="613"/>
      <c r="H28" s="613"/>
      <c r="I28" s="613"/>
      <c r="J28" s="613"/>
      <c r="K28" s="613"/>
    </row>
    <row r="29" spans="2:12" s="7" customFormat="1" x14ac:dyDescent="0.2">
      <c r="B29" s="786" t="s">
        <v>160</v>
      </c>
      <c r="C29" s="798"/>
      <c r="D29" s="158"/>
      <c r="E29" s="158"/>
      <c r="F29" s="158"/>
      <c r="G29" s="158"/>
      <c r="H29" s="158"/>
      <c r="I29" s="158"/>
      <c r="J29" s="158"/>
      <c r="K29" s="158"/>
    </row>
    <row r="30" spans="2:12" s="7" customFormat="1" ht="18.95" customHeight="1" x14ac:dyDescent="0.2">
      <c r="B30" s="797"/>
      <c r="C30" s="797"/>
      <c r="D30" s="158"/>
      <c r="E30" s="158"/>
      <c r="F30" s="158"/>
      <c r="G30" s="158"/>
      <c r="H30" s="158"/>
      <c r="I30" s="158"/>
      <c r="J30" s="158"/>
      <c r="K30" s="158"/>
    </row>
    <row r="31" spans="2:12" s="7" customFormat="1" ht="18.95" customHeight="1" x14ac:dyDescent="0.2">
      <c r="B31" s="797"/>
      <c r="C31" s="797"/>
      <c r="D31" s="158"/>
      <c r="E31" s="158"/>
      <c r="F31" s="158"/>
      <c r="G31" s="158"/>
      <c r="H31" s="158"/>
      <c r="I31" s="158"/>
      <c r="J31" s="158"/>
      <c r="K31" s="158"/>
    </row>
    <row r="32" spans="2:12" s="7" customFormat="1" ht="18.95" customHeight="1" x14ac:dyDescent="0.2">
      <c r="B32" s="797"/>
      <c r="C32" s="797"/>
      <c r="D32" s="158"/>
      <c r="E32" s="158"/>
      <c r="F32" s="158"/>
      <c r="G32" s="158"/>
      <c r="H32" s="158"/>
      <c r="I32" s="158"/>
      <c r="J32" s="158"/>
      <c r="K32" s="158"/>
    </row>
    <row r="33" spans="2:11" s="7" customFormat="1" ht="18.95" customHeight="1" x14ac:dyDescent="0.2">
      <c r="B33" s="797"/>
      <c r="C33" s="797"/>
      <c r="D33" s="158"/>
      <c r="E33" s="158"/>
      <c r="F33" s="158"/>
      <c r="G33" s="158"/>
      <c r="H33" s="158"/>
      <c r="I33" s="158"/>
      <c r="J33" s="158"/>
      <c r="K33" s="158"/>
    </row>
    <row r="34" spans="2:11" s="7" customFormat="1" ht="18.95" customHeight="1" x14ac:dyDescent="0.2">
      <c r="B34" s="797"/>
      <c r="C34" s="797"/>
      <c r="D34" s="158"/>
      <c r="E34" s="158"/>
      <c r="F34" s="158"/>
      <c r="G34" s="158"/>
      <c r="H34" s="158"/>
      <c r="I34" s="158"/>
      <c r="J34" s="158"/>
      <c r="K34" s="158"/>
    </row>
    <row r="35" spans="2:11" s="7" customFormat="1" ht="18.95" customHeight="1" x14ac:dyDescent="0.2">
      <c r="B35" s="797"/>
      <c r="C35" s="797"/>
      <c r="D35" s="158"/>
      <c r="E35" s="158"/>
      <c r="F35" s="158"/>
      <c r="G35" s="158"/>
      <c r="H35" s="158"/>
      <c r="I35" s="158"/>
      <c r="J35" s="158"/>
      <c r="K35" s="158"/>
    </row>
    <row r="36" spans="2:11" s="7" customFormat="1" ht="18.95" customHeight="1" x14ac:dyDescent="0.2">
      <c r="B36" s="797"/>
      <c r="C36" s="797"/>
      <c r="D36" s="158"/>
      <c r="E36" s="158"/>
      <c r="F36" s="158"/>
      <c r="G36" s="158"/>
      <c r="H36" s="158"/>
      <c r="I36" s="158"/>
      <c r="J36" s="158"/>
      <c r="K36" s="158"/>
    </row>
    <row r="37" spans="2:11" s="7" customFormat="1" ht="18.95" customHeight="1" x14ac:dyDescent="0.2">
      <c r="B37" s="797"/>
      <c r="C37" s="797"/>
      <c r="D37" s="158"/>
      <c r="E37" s="158"/>
      <c r="F37" s="158"/>
      <c r="G37" s="158"/>
      <c r="H37" s="158"/>
      <c r="I37" s="158"/>
      <c r="J37" s="158"/>
      <c r="K37" s="158"/>
    </row>
    <row r="38" spans="2:11" s="7" customFormat="1" ht="18.95" customHeight="1" x14ac:dyDescent="0.2">
      <c r="B38" s="797"/>
      <c r="C38" s="797"/>
      <c r="D38" s="158"/>
      <c r="E38" s="158"/>
      <c r="F38" s="158"/>
      <c r="G38" s="158"/>
      <c r="H38" s="158"/>
      <c r="I38" s="158"/>
      <c r="J38" s="158"/>
      <c r="K38" s="158"/>
    </row>
    <row r="39" spans="2:11" s="7" customFormat="1" ht="18.95" customHeight="1" x14ac:dyDescent="0.2">
      <c r="B39" s="797"/>
      <c r="C39" s="797"/>
      <c r="D39" s="158"/>
      <c r="E39" s="158"/>
      <c r="F39" s="158"/>
      <c r="G39" s="158"/>
      <c r="H39" s="158"/>
      <c r="I39" s="158"/>
      <c r="J39" s="158"/>
      <c r="K39" s="158"/>
    </row>
    <row r="40" spans="2:11" s="7" customFormat="1" ht="18.95" customHeight="1" x14ac:dyDescent="0.2">
      <c r="B40" s="797"/>
      <c r="C40" s="797"/>
      <c r="D40" s="158"/>
      <c r="E40" s="158"/>
      <c r="F40" s="158"/>
      <c r="G40" s="158"/>
      <c r="H40" s="158"/>
      <c r="I40" s="158"/>
      <c r="J40" s="158"/>
      <c r="K40" s="158"/>
    </row>
    <row r="41" spans="2:11" s="7" customFormat="1" x14ac:dyDescent="0.2">
      <c r="B41" s="784"/>
      <c r="C41" s="785"/>
      <c r="D41" s="613"/>
      <c r="E41" s="613"/>
      <c r="F41" s="613"/>
      <c r="G41" s="613"/>
      <c r="H41" s="613"/>
      <c r="I41" s="613"/>
      <c r="J41" s="613"/>
      <c r="K41" s="613"/>
    </row>
    <row r="42" spans="2:11" s="7" customFormat="1" ht="45" customHeight="1" x14ac:dyDescent="0.2">
      <c r="B42" s="788" t="s">
        <v>343</v>
      </c>
      <c r="C42" s="789"/>
      <c r="D42" s="789"/>
      <c r="E42" s="790"/>
      <c r="F42" s="613"/>
      <c r="G42" s="613"/>
      <c r="H42" s="613"/>
      <c r="I42" s="613"/>
      <c r="J42" s="613"/>
      <c r="K42" s="613"/>
    </row>
    <row r="43" spans="2:11" s="7" customFormat="1" x14ac:dyDescent="0.2">
      <c r="B43" s="791" t="s">
        <v>196</v>
      </c>
      <c r="C43" s="792"/>
      <c r="D43" s="791" t="s">
        <v>197</v>
      </c>
      <c r="E43" s="792"/>
      <c r="F43" s="613"/>
      <c r="G43" s="613"/>
      <c r="H43" s="613"/>
      <c r="I43" s="613"/>
      <c r="J43" s="613"/>
      <c r="K43" s="613"/>
    </row>
    <row r="44" spans="2:11" s="7" customFormat="1" ht="18" customHeight="1" x14ac:dyDescent="0.2">
      <c r="B44" s="779"/>
      <c r="C44" s="779"/>
      <c r="D44" s="780"/>
      <c r="E44" s="780"/>
      <c r="F44" s="613"/>
      <c r="G44" s="613"/>
      <c r="H44" s="613"/>
      <c r="I44" s="613"/>
      <c r="J44" s="613"/>
      <c r="K44" s="613"/>
    </row>
    <row r="45" spans="2:11" s="7" customFormat="1" ht="18" customHeight="1" x14ac:dyDescent="0.2">
      <c r="B45" s="779"/>
      <c r="C45" s="779"/>
      <c r="D45" s="780"/>
      <c r="E45" s="780"/>
      <c r="F45" s="613"/>
      <c r="G45" s="613"/>
      <c r="H45" s="613"/>
      <c r="I45" s="613"/>
      <c r="J45" s="613"/>
      <c r="K45" s="613"/>
    </row>
    <row r="46" spans="2:11" s="7" customFormat="1" ht="18" customHeight="1" x14ac:dyDescent="0.2">
      <c r="B46" s="779"/>
      <c r="C46" s="779"/>
      <c r="D46" s="780"/>
      <c r="E46" s="780"/>
      <c r="F46" s="613"/>
      <c r="G46" s="613"/>
      <c r="H46" s="613"/>
      <c r="I46" s="613"/>
      <c r="J46" s="613"/>
      <c r="K46" s="613"/>
    </row>
    <row r="47" spans="2:11" s="7" customFormat="1" ht="18" customHeight="1" x14ac:dyDescent="0.2">
      <c r="B47" s="779"/>
      <c r="C47" s="779"/>
      <c r="D47" s="780"/>
      <c r="E47" s="780"/>
      <c r="F47" s="613"/>
      <c r="G47" s="613"/>
      <c r="H47" s="613"/>
      <c r="I47" s="613"/>
      <c r="J47" s="613"/>
      <c r="K47" s="613"/>
    </row>
    <row r="48" spans="2:11" s="7" customFormat="1" ht="18" customHeight="1" x14ac:dyDescent="0.2">
      <c r="B48" s="779"/>
      <c r="C48" s="779"/>
      <c r="D48" s="780"/>
      <c r="E48" s="780"/>
      <c r="F48" s="613"/>
      <c r="G48" s="613"/>
      <c r="H48" s="613"/>
      <c r="I48" s="613"/>
      <c r="J48" s="613"/>
      <c r="K48" s="613"/>
    </row>
    <row r="49" spans="1:11" s="7" customFormat="1" ht="18" customHeight="1" x14ac:dyDescent="0.2">
      <c r="B49" s="779"/>
      <c r="C49" s="779"/>
      <c r="D49" s="780"/>
      <c r="E49" s="780"/>
      <c r="F49" s="613"/>
      <c r="G49" s="613"/>
      <c r="H49" s="613"/>
      <c r="I49" s="613"/>
      <c r="J49" s="613"/>
      <c r="K49" s="613"/>
    </row>
    <row r="50" spans="1:11" s="7" customFormat="1" ht="18" customHeight="1" x14ac:dyDescent="0.2">
      <c r="A50" s="44"/>
      <c r="B50" s="779"/>
      <c r="C50" s="779"/>
      <c r="D50" s="780"/>
      <c r="E50" s="780"/>
      <c r="F50" s="613"/>
      <c r="G50" s="613"/>
      <c r="H50" s="613"/>
      <c r="I50" s="613"/>
      <c r="J50" s="613"/>
      <c r="K50" s="613"/>
    </row>
    <row r="51" spans="1:11" s="7" customFormat="1" ht="18" customHeight="1" x14ac:dyDescent="0.2">
      <c r="B51" s="779"/>
      <c r="C51" s="779"/>
      <c r="D51" s="780"/>
      <c r="E51" s="780"/>
      <c r="F51" s="613"/>
      <c r="G51" s="613"/>
      <c r="H51" s="613"/>
      <c r="I51" s="613"/>
      <c r="J51" s="613"/>
      <c r="K51" s="613"/>
    </row>
    <row r="52" spans="1:11" s="7" customFormat="1" ht="18" customHeight="1" x14ac:dyDescent="0.2">
      <c r="B52" s="779"/>
      <c r="C52" s="779"/>
      <c r="D52" s="780"/>
      <c r="E52" s="780"/>
      <c r="F52" s="613"/>
      <c r="G52" s="613"/>
      <c r="H52" s="613"/>
      <c r="I52" s="613"/>
      <c r="J52" s="613"/>
      <c r="K52" s="613"/>
    </row>
    <row r="53" spans="1:11" s="7" customFormat="1" ht="18" customHeight="1" x14ac:dyDescent="0.2">
      <c r="B53" s="779"/>
      <c r="C53" s="779"/>
      <c r="D53" s="780"/>
      <c r="E53" s="780"/>
      <c r="F53" s="613"/>
      <c r="G53" s="613"/>
      <c r="H53" s="613"/>
      <c r="I53" s="613"/>
      <c r="J53" s="613"/>
      <c r="K53" s="613"/>
    </row>
    <row r="54" spans="1:11" s="7" customFormat="1" ht="18" customHeight="1" x14ac:dyDescent="0.2">
      <c r="B54" s="779"/>
      <c r="C54" s="779"/>
      <c r="D54" s="780"/>
      <c r="E54" s="780"/>
      <c r="F54" s="613"/>
      <c r="G54" s="613"/>
      <c r="H54" s="613"/>
      <c r="I54" s="613"/>
      <c r="J54" s="613"/>
      <c r="K54" s="613"/>
    </row>
    <row r="55" spans="1:11" s="7" customFormat="1" x14ac:dyDescent="0.2">
      <c r="B55" s="784"/>
      <c r="C55" s="796"/>
      <c r="D55" s="796"/>
      <c r="E55" s="785"/>
    </row>
    <row r="56" spans="1:11" s="7" customFormat="1" ht="33" customHeight="1" x14ac:dyDescent="0.2">
      <c r="B56" s="781" t="s">
        <v>335</v>
      </c>
      <c r="C56" s="782"/>
      <c r="D56" s="782"/>
      <c r="E56" s="783"/>
      <c r="F56" s="612"/>
      <c r="G56" s="613"/>
      <c r="H56" s="613"/>
      <c r="I56" s="613"/>
      <c r="J56" s="613"/>
      <c r="K56" s="613"/>
    </row>
    <row r="57" spans="1:11" s="7" customFormat="1" x14ac:dyDescent="0.2">
      <c r="B57" s="791" t="s">
        <v>231</v>
      </c>
      <c r="C57" s="792"/>
      <c r="D57" s="791" t="s">
        <v>198</v>
      </c>
      <c r="E57" s="792"/>
      <c r="F57" s="611"/>
      <c r="G57" s="156"/>
      <c r="H57" s="156"/>
      <c r="I57" s="156"/>
      <c r="J57" s="156"/>
      <c r="K57" s="156"/>
    </row>
    <row r="58" spans="1:11" s="7" customFormat="1" ht="18" customHeight="1" x14ac:dyDescent="0.2">
      <c r="B58" s="775"/>
      <c r="C58" s="776"/>
      <c r="D58" s="777"/>
      <c r="E58" s="778"/>
      <c r="F58" s="611"/>
      <c r="G58" s="156"/>
      <c r="H58" s="156"/>
      <c r="I58" s="156"/>
      <c r="J58" s="156"/>
      <c r="K58" s="156"/>
    </row>
    <row r="59" spans="1:11" s="7" customFormat="1" ht="18" customHeight="1" x14ac:dyDescent="0.2">
      <c r="B59" s="775"/>
      <c r="C59" s="776"/>
      <c r="D59" s="777"/>
      <c r="E59" s="778"/>
      <c r="F59" s="611"/>
      <c r="G59" s="156"/>
      <c r="H59" s="156"/>
      <c r="I59" s="156"/>
      <c r="J59" s="156"/>
      <c r="K59" s="156"/>
    </row>
    <row r="60" spans="1:11" s="7" customFormat="1" ht="18" customHeight="1" x14ac:dyDescent="0.2">
      <c r="B60" s="775"/>
      <c r="C60" s="776"/>
      <c r="D60" s="777"/>
      <c r="E60" s="778"/>
      <c r="F60" s="611"/>
      <c r="G60" s="156"/>
      <c r="H60" s="156"/>
      <c r="I60" s="156"/>
      <c r="J60" s="156"/>
      <c r="K60" s="156"/>
    </row>
    <row r="61" spans="1:11" s="7" customFormat="1" ht="18" customHeight="1" x14ac:dyDescent="0.2">
      <c r="B61" s="775"/>
      <c r="C61" s="776"/>
      <c r="D61" s="777"/>
      <c r="E61" s="778"/>
      <c r="F61" s="611"/>
      <c r="G61" s="156"/>
      <c r="H61" s="156"/>
      <c r="I61" s="156"/>
      <c r="J61" s="156"/>
      <c r="K61" s="156"/>
    </row>
    <row r="62" spans="1:11" s="7" customFormat="1" ht="18" customHeight="1" x14ac:dyDescent="0.2">
      <c r="B62" s="775"/>
      <c r="C62" s="776"/>
      <c r="D62" s="777"/>
      <c r="E62" s="778"/>
      <c r="F62" s="611"/>
      <c r="G62" s="156"/>
      <c r="H62" s="156"/>
      <c r="I62" s="156"/>
      <c r="J62" s="156"/>
      <c r="K62" s="156"/>
    </row>
    <row r="63" spans="1:11" s="7" customFormat="1" ht="18" customHeight="1" x14ac:dyDescent="0.2">
      <c r="B63" s="775"/>
      <c r="C63" s="776"/>
      <c r="D63" s="777"/>
      <c r="E63" s="778"/>
      <c r="F63" s="611"/>
      <c r="G63" s="156"/>
      <c r="H63" s="156"/>
      <c r="I63" s="156"/>
      <c r="J63" s="156"/>
      <c r="K63" s="156"/>
    </row>
    <row r="64" spans="1:11" s="7" customFormat="1" ht="18" customHeight="1" x14ac:dyDescent="0.2">
      <c r="B64" s="775"/>
      <c r="C64" s="776"/>
      <c r="D64" s="777"/>
      <c r="E64" s="778"/>
      <c r="F64" s="611"/>
      <c r="G64" s="156"/>
      <c r="H64" s="156"/>
      <c r="I64" s="156"/>
      <c r="J64" s="156"/>
      <c r="K64" s="156"/>
    </row>
    <row r="65" spans="1:11" s="7" customFormat="1" ht="18" customHeight="1" x14ac:dyDescent="0.2">
      <c r="B65" s="775"/>
      <c r="C65" s="776"/>
      <c r="D65" s="777"/>
      <c r="E65" s="778"/>
      <c r="F65" s="611"/>
      <c r="G65" s="156"/>
      <c r="H65" s="156"/>
      <c r="I65" s="156"/>
      <c r="J65" s="156"/>
      <c r="K65" s="156"/>
    </row>
    <row r="66" spans="1:11" s="7" customFormat="1" ht="18" customHeight="1" x14ac:dyDescent="0.2">
      <c r="B66" s="775"/>
      <c r="C66" s="776"/>
      <c r="D66" s="777"/>
      <c r="E66" s="778"/>
      <c r="F66" s="611"/>
      <c r="G66" s="156"/>
      <c r="H66" s="156"/>
      <c r="I66" s="156"/>
      <c r="J66" s="156"/>
      <c r="K66" s="156"/>
    </row>
    <row r="67" spans="1:11" s="7" customFormat="1" ht="18" customHeight="1" x14ac:dyDescent="0.2">
      <c r="B67" s="775"/>
      <c r="C67" s="776"/>
      <c r="D67" s="777"/>
      <c r="E67" s="778"/>
      <c r="F67" s="611"/>
      <c r="G67" s="156"/>
      <c r="H67" s="156"/>
      <c r="I67" s="156"/>
      <c r="J67" s="156"/>
      <c r="K67" s="156"/>
    </row>
    <row r="68" spans="1:11" s="7" customFormat="1" x14ac:dyDescent="0.2">
      <c r="B68" s="784"/>
      <c r="C68" s="796"/>
      <c r="D68" s="796"/>
      <c r="E68" s="785"/>
    </row>
    <row r="69" spans="1:11" s="7" customFormat="1" ht="74.099999999999994" customHeight="1" x14ac:dyDescent="0.2">
      <c r="B69" s="788" t="s">
        <v>344</v>
      </c>
      <c r="C69" s="789"/>
      <c r="D69" s="789"/>
      <c r="E69" s="790"/>
      <c r="F69" s="156"/>
      <c r="G69" s="156"/>
      <c r="H69" s="156"/>
      <c r="I69" s="156"/>
      <c r="J69" s="156"/>
      <c r="K69" s="156"/>
    </row>
    <row r="70" spans="1:11" s="7" customFormat="1" ht="19.5" customHeight="1" x14ac:dyDescent="0.2">
      <c r="B70" s="793"/>
      <c r="C70" s="794"/>
      <c r="D70" s="794"/>
      <c r="E70" s="795"/>
      <c r="F70" s="158"/>
      <c r="G70" s="158"/>
      <c r="H70" s="158"/>
      <c r="I70" s="158"/>
      <c r="J70" s="158"/>
      <c r="K70" s="158"/>
    </row>
    <row r="71" spans="1:11" s="7" customFormat="1" ht="19.5" customHeight="1" x14ac:dyDescent="0.2">
      <c r="B71" s="793"/>
      <c r="C71" s="794"/>
      <c r="D71" s="794"/>
      <c r="E71" s="795"/>
      <c r="F71" s="158"/>
      <c r="G71" s="158"/>
      <c r="H71" s="158"/>
      <c r="I71" s="158"/>
      <c r="J71" s="158"/>
      <c r="K71" s="158"/>
    </row>
    <row r="72" spans="1:11" s="7" customFormat="1" ht="19.5" customHeight="1" x14ac:dyDescent="0.2">
      <c r="B72" s="793"/>
      <c r="C72" s="794"/>
      <c r="D72" s="794"/>
      <c r="E72" s="795"/>
      <c r="F72" s="158"/>
      <c r="G72" s="158"/>
      <c r="H72" s="158"/>
      <c r="I72" s="158"/>
      <c r="J72" s="158"/>
      <c r="K72" s="158"/>
    </row>
    <row r="73" spans="1:11" x14ac:dyDescent="0.2">
      <c r="B73" s="13"/>
    </row>
    <row r="74" spans="1:11" x14ac:dyDescent="0.2">
      <c r="B74" s="159" t="s">
        <v>254</v>
      </c>
      <c r="C74" s="159"/>
    </row>
    <row r="75" spans="1:11" x14ac:dyDescent="0.2">
      <c r="A75" s="159"/>
      <c r="B75" s="687" t="s">
        <v>255</v>
      </c>
      <c r="C75" s="687"/>
    </row>
    <row r="76" spans="1:11" x14ac:dyDescent="0.2">
      <c r="A76" s="159"/>
      <c r="B76" s="159" t="s">
        <v>345</v>
      </c>
      <c r="C76" s="6"/>
    </row>
    <row r="77" spans="1:11" x14ac:dyDescent="0.2">
      <c r="B77" s="159" t="s">
        <v>256</v>
      </c>
      <c r="C77" s="6"/>
    </row>
    <row r="78" spans="1:11" x14ac:dyDescent="0.2">
      <c r="B78" s="687" t="s">
        <v>336</v>
      </c>
      <c r="C78" s="687"/>
    </row>
    <row r="79" spans="1:11" ht="13.15" customHeight="1" x14ac:dyDescent="0.2">
      <c r="B79" s="687"/>
      <c r="C79" s="687"/>
    </row>
    <row r="80" spans="1:11" x14ac:dyDescent="0.2">
      <c r="B80" s="13"/>
    </row>
    <row r="81" spans="2:2" x14ac:dyDescent="0.2">
      <c r="B81" s="13"/>
    </row>
    <row r="82" spans="2:2" x14ac:dyDescent="0.2">
      <c r="B82" s="13"/>
    </row>
    <row r="83" spans="2:2" x14ac:dyDescent="0.2">
      <c r="B83" s="13"/>
    </row>
    <row r="84" spans="2:2" x14ac:dyDescent="0.2">
      <c r="B84" s="13"/>
    </row>
    <row r="85" spans="2:2" x14ac:dyDescent="0.2">
      <c r="B85" s="13"/>
    </row>
    <row r="86" spans="2:2" x14ac:dyDescent="0.2">
      <c r="B86" s="13"/>
    </row>
    <row r="87" spans="2:2" x14ac:dyDescent="0.2">
      <c r="B87" s="13"/>
    </row>
    <row r="88" spans="2:2" x14ac:dyDescent="0.2">
      <c r="B88" s="13"/>
    </row>
    <row r="89" spans="2:2" x14ac:dyDescent="0.2">
      <c r="B89" s="13"/>
    </row>
    <row r="90" spans="2:2" x14ac:dyDescent="0.2">
      <c r="B90" s="13"/>
    </row>
    <row r="91" spans="2:2" x14ac:dyDescent="0.2">
      <c r="B91" s="13"/>
    </row>
    <row r="92" spans="2:2" x14ac:dyDescent="0.2">
      <c r="B92" s="13"/>
    </row>
    <row r="93" spans="2:2" x14ac:dyDescent="0.2">
      <c r="B93" s="13"/>
    </row>
    <row r="94" spans="2:2" x14ac:dyDescent="0.2">
      <c r="B94" s="13"/>
    </row>
    <row r="95" spans="2:2" x14ac:dyDescent="0.2">
      <c r="B95" s="13"/>
    </row>
    <row r="96" spans="2:2" x14ac:dyDescent="0.2">
      <c r="B96" s="13"/>
    </row>
    <row r="97" spans="2:2" x14ac:dyDescent="0.2">
      <c r="B97" s="13"/>
    </row>
    <row r="98" spans="2:2" x14ac:dyDescent="0.2">
      <c r="B98" s="13"/>
    </row>
    <row r="99" spans="2:2" x14ac:dyDescent="0.2">
      <c r="B99" s="13"/>
    </row>
    <row r="100" spans="2:2" x14ac:dyDescent="0.2">
      <c r="B100" s="13"/>
    </row>
    <row r="101" spans="2:2" x14ac:dyDescent="0.2">
      <c r="B101" s="13"/>
    </row>
    <row r="102" spans="2:2" x14ac:dyDescent="0.2">
      <c r="B102" s="13"/>
    </row>
    <row r="103" spans="2:2" x14ac:dyDescent="0.2">
      <c r="B103" s="13"/>
    </row>
    <row r="104" spans="2:2" x14ac:dyDescent="0.2">
      <c r="B104" s="13"/>
    </row>
    <row r="105" spans="2:2" x14ac:dyDescent="0.2">
      <c r="B105" s="13"/>
    </row>
    <row r="106" spans="2:2" x14ac:dyDescent="0.2">
      <c r="B106" s="13"/>
    </row>
    <row r="107" spans="2:2" x14ac:dyDescent="0.2">
      <c r="B107" s="13"/>
    </row>
    <row r="108" spans="2:2" x14ac:dyDescent="0.2">
      <c r="B108" s="13"/>
    </row>
    <row r="109" spans="2:2" x14ac:dyDescent="0.2">
      <c r="B109" s="13"/>
    </row>
    <row r="110" spans="2:2" x14ac:dyDescent="0.2">
      <c r="B110" s="13"/>
    </row>
    <row r="111" spans="2:2" x14ac:dyDescent="0.2">
      <c r="B111" s="13"/>
    </row>
    <row r="112" spans="2:2" x14ac:dyDescent="0.2">
      <c r="B112" s="13"/>
    </row>
    <row r="113" spans="2:2" x14ac:dyDescent="0.2">
      <c r="B113" s="13"/>
    </row>
    <row r="114" spans="2:2" x14ac:dyDescent="0.2">
      <c r="B114" s="13"/>
    </row>
    <row r="115" spans="2:2" x14ac:dyDescent="0.2">
      <c r="B115" s="13"/>
    </row>
    <row r="116" spans="2:2" x14ac:dyDescent="0.2">
      <c r="B116" s="13"/>
    </row>
    <row r="117" spans="2:2" x14ac:dyDescent="0.2">
      <c r="B117" s="13"/>
    </row>
    <row r="118" spans="2:2" x14ac:dyDescent="0.2">
      <c r="B118" s="13"/>
    </row>
    <row r="119" spans="2:2" x14ac:dyDescent="0.2">
      <c r="B119" s="13"/>
    </row>
    <row r="120" spans="2:2" x14ac:dyDescent="0.2">
      <c r="B120" s="13"/>
    </row>
    <row r="121" spans="2:2" x14ac:dyDescent="0.2">
      <c r="B121" s="13"/>
    </row>
    <row r="122" spans="2:2" x14ac:dyDescent="0.2">
      <c r="B122" s="13"/>
    </row>
    <row r="123" spans="2:2" x14ac:dyDescent="0.2">
      <c r="B123" s="13"/>
    </row>
    <row r="124" spans="2:2" x14ac:dyDescent="0.2">
      <c r="B124" s="13"/>
    </row>
    <row r="125" spans="2:2" x14ac:dyDescent="0.2">
      <c r="B125" s="13"/>
    </row>
    <row r="126" spans="2:2" x14ac:dyDescent="0.2">
      <c r="B126" s="13"/>
    </row>
    <row r="127" spans="2:2" x14ac:dyDescent="0.2">
      <c r="B127" s="13"/>
    </row>
    <row r="128" spans="2:2" x14ac:dyDescent="0.2">
      <c r="B128" s="13"/>
    </row>
    <row r="129" spans="2:2" x14ac:dyDescent="0.2">
      <c r="B129" s="13"/>
    </row>
    <row r="130" spans="2:2" x14ac:dyDescent="0.2">
      <c r="B130" s="13"/>
    </row>
    <row r="131" spans="2:2" x14ac:dyDescent="0.2">
      <c r="B131" s="13"/>
    </row>
    <row r="132" spans="2:2" x14ac:dyDescent="0.2">
      <c r="B132" s="13"/>
    </row>
    <row r="133" spans="2:2" x14ac:dyDescent="0.2">
      <c r="B133" s="13"/>
    </row>
    <row r="134" spans="2:2" x14ac:dyDescent="0.2">
      <c r="B134" s="13"/>
    </row>
    <row r="135" spans="2:2" x14ac:dyDescent="0.2">
      <c r="B135" s="13"/>
    </row>
    <row r="136" spans="2:2" x14ac:dyDescent="0.2">
      <c r="B136" s="13"/>
    </row>
    <row r="137" spans="2:2" x14ac:dyDescent="0.2">
      <c r="B137" s="13"/>
    </row>
    <row r="138" spans="2:2" x14ac:dyDescent="0.2">
      <c r="B138" s="13"/>
    </row>
    <row r="139" spans="2:2" x14ac:dyDescent="0.2">
      <c r="B139" s="13"/>
    </row>
    <row r="140" spans="2:2" x14ac:dyDescent="0.2">
      <c r="B140" s="13"/>
    </row>
    <row r="141" spans="2:2" x14ac:dyDescent="0.2">
      <c r="B141" s="13"/>
    </row>
    <row r="142" spans="2:2" x14ac:dyDescent="0.2">
      <c r="B142" s="13"/>
    </row>
    <row r="143" spans="2:2" x14ac:dyDescent="0.2">
      <c r="B143" s="13"/>
    </row>
    <row r="144" spans="2:2" x14ac:dyDescent="0.2">
      <c r="B144" s="13"/>
    </row>
    <row r="145" spans="2:2" x14ac:dyDescent="0.2">
      <c r="B145" s="13"/>
    </row>
    <row r="146" spans="2:2" x14ac:dyDescent="0.2">
      <c r="B146" s="13"/>
    </row>
    <row r="147" spans="2:2" x14ac:dyDescent="0.2">
      <c r="B147" s="13"/>
    </row>
    <row r="148" spans="2:2" x14ac:dyDescent="0.2">
      <c r="B148" s="13"/>
    </row>
    <row r="149" spans="2:2" x14ac:dyDescent="0.2">
      <c r="B149" s="13"/>
    </row>
    <row r="150" spans="2:2" x14ac:dyDescent="0.2">
      <c r="B150" s="13"/>
    </row>
    <row r="151" spans="2:2" x14ac:dyDescent="0.2">
      <c r="B151" s="13"/>
    </row>
    <row r="152" spans="2:2" x14ac:dyDescent="0.2">
      <c r="B152" s="13"/>
    </row>
    <row r="153" spans="2:2" x14ac:dyDescent="0.2">
      <c r="B153" s="13"/>
    </row>
    <row r="154" spans="2:2" x14ac:dyDescent="0.2">
      <c r="B154" s="13"/>
    </row>
    <row r="155" spans="2:2" x14ac:dyDescent="0.2">
      <c r="B155" s="13"/>
    </row>
    <row r="156" spans="2:2" x14ac:dyDescent="0.2">
      <c r="B156" s="13"/>
    </row>
    <row r="157" spans="2:2" x14ac:dyDescent="0.2">
      <c r="B157" s="13"/>
    </row>
    <row r="158" spans="2:2" x14ac:dyDescent="0.2">
      <c r="B158" s="13"/>
    </row>
    <row r="159" spans="2:2" x14ac:dyDescent="0.2">
      <c r="B159" s="13"/>
    </row>
    <row r="160" spans="2:2" x14ac:dyDescent="0.2">
      <c r="B160" s="13"/>
    </row>
    <row r="161" spans="2:5" x14ac:dyDescent="0.2">
      <c r="B161" s="13"/>
    </row>
    <row r="162" spans="2:5" x14ac:dyDescent="0.2">
      <c r="B162" s="13"/>
    </row>
    <row r="163" spans="2:5" x14ac:dyDescent="0.2">
      <c r="B163" s="13"/>
    </row>
    <row r="164" spans="2:5" x14ac:dyDescent="0.2">
      <c r="B164" s="13"/>
    </row>
    <row r="165" spans="2:5" x14ac:dyDescent="0.2">
      <c r="B165" s="13"/>
    </row>
    <row r="166" spans="2:5" x14ac:dyDescent="0.2">
      <c r="B166" s="13"/>
      <c r="E166" s="683"/>
    </row>
    <row r="167" spans="2:5" x14ac:dyDescent="0.2">
      <c r="B167" s="13"/>
      <c r="E167" s="683"/>
    </row>
    <row r="168" spans="2:5" x14ac:dyDescent="0.2">
      <c r="B168" s="13"/>
    </row>
    <row r="169" spans="2:5" x14ac:dyDescent="0.2">
      <c r="B169" s="13"/>
    </row>
    <row r="170" spans="2:5" x14ac:dyDescent="0.2">
      <c r="B170" s="13"/>
    </row>
    <row r="171" spans="2:5" x14ac:dyDescent="0.2">
      <c r="B171" s="13"/>
    </row>
    <row r="172" spans="2:5" x14ac:dyDescent="0.2">
      <c r="B172" s="13"/>
    </row>
    <row r="173" spans="2:5" x14ac:dyDescent="0.2">
      <c r="B173" s="13"/>
    </row>
    <row r="174" spans="2:5" x14ac:dyDescent="0.2">
      <c r="B174" s="13"/>
    </row>
    <row r="175" spans="2:5" x14ac:dyDescent="0.2">
      <c r="B175" s="13"/>
    </row>
    <row r="176" spans="2:5" x14ac:dyDescent="0.2">
      <c r="B176" s="13"/>
    </row>
    <row r="177" spans="2:2" x14ac:dyDescent="0.2">
      <c r="B177" s="13"/>
    </row>
    <row r="178" spans="2:2" x14ac:dyDescent="0.2">
      <c r="B178" s="13"/>
    </row>
    <row r="179" spans="2:2" x14ac:dyDescent="0.2">
      <c r="B179" s="13"/>
    </row>
    <row r="180" spans="2:2" x14ac:dyDescent="0.2">
      <c r="B180" s="13"/>
    </row>
    <row r="181" spans="2:2" x14ac:dyDescent="0.2">
      <c r="B181" s="13"/>
    </row>
    <row r="182" spans="2:2" x14ac:dyDescent="0.2">
      <c r="B182" s="13"/>
    </row>
    <row r="183" spans="2:2" x14ac:dyDescent="0.2">
      <c r="B183" s="13"/>
    </row>
    <row r="184" spans="2:2" x14ac:dyDescent="0.2">
      <c r="B184" s="13"/>
    </row>
    <row r="185" spans="2:2" x14ac:dyDescent="0.2">
      <c r="B185" s="13"/>
    </row>
    <row r="186" spans="2:2" x14ac:dyDescent="0.2">
      <c r="B186" s="13"/>
    </row>
    <row r="187" spans="2:2" x14ac:dyDescent="0.2">
      <c r="B187" s="13"/>
    </row>
    <row r="188" spans="2:2" x14ac:dyDescent="0.2">
      <c r="B188" s="13"/>
    </row>
    <row r="189" spans="2:2" x14ac:dyDescent="0.2">
      <c r="B189" s="13"/>
    </row>
    <row r="190" spans="2:2" x14ac:dyDescent="0.2">
      <c r="B190" s="13"/>
    </row>
    <row r="191" spans="2:2" x14ac:dyDescent="0.2">
      <c r="B191" s="13"/>
    </row>
    <row r="192" spans="2:2" x14ac:dyDescent="0.2">
      <c r="B192" s="13"/>
    </row>
    <row r="193" spans="2:2" x14ac:dyDescent="0.2">
      <c r="B193" s="13"/>
    </row>
    <row r="194" spans="2:2" x14ac:dyDescent="0.2">
      <c r="B194" s="13"/>
    </row>
    <row r="195" spans="2:2" x14ac:dyDescent="0.2">
      <c r="B195" s="13"/>
    </row>
    <row r="196" spans="2:2" x14ac:dyDescent="0.2">
      <c r="B196" s="13"/>
    </row>
    <row r="197" spans="2:2" x14ac:dyDescent="0.2">
      <c r="B197" s="13"/>
    </row>
    <row r="198" spans="2:2" x14ac:dyDescent="0.2">
      <c r="B198" s="13"/>
    </row>
    <row r="199" spans="2:2" x14ac:dyDescent="0.2">
      <c r="B199" s="13"/>
    </row>
    <row r="200" spans="2:2" x14ac:dyDescent="0.2">
      <c r="B200" s="13"/>
    </row>
    <row r="201" spans="2:2" x14ac:dyDescent="0.2">
      <c r="B201" s="13"/>
    </row>
    <row r="202" spans="2:2" x14ac:dyDescent="0.2">
      <c r="B202" s="13"/>
    </row>
    <row r="203" spans="2:2" x14ac:dyDescent="0.2">
      <c r="B203" s="13"/>
    </row>
    <row r="204" spans="2:2" x14ac:dyDescent="0.2">
      <c r="B204" s="13"/>
    </row>
    <row r="205" spans="2:2" x14ac:dyDescent="0.2">
      <c r="B205" s="2"/>
    </row>
    <row r="206" spans="2:2" x14ac:dyDescent="0.2">
      <c r="B206" s="13"/>
    </row>
    <row r="207" spans="2:2" x14ac:dyDescent="0.2">
      <c r="B207" s="13"/>
    </row>
    <row r="208" spans="2:2" x14ac:dyDescent="0.2">
      <c r="B208" s="13"/>
    </row>
    <row r="209" spans="2:3" x14ac:dyDescent="0.2">
      <c r="B209" s="13"/>
    </row>
    <row r="210" spans="2:3" x14ac:dyDescent="0.2">
      <c r="B210" s="13"/>
    </row>
    <row r="211" spans="2:3" x14ac:dyDescent="0.2">
      <c r="B211" s="13"/>
    </row>
    <row r="213" spans="2:3" x14ac:dyDescent="0.2">
      <c r="B213" s="2"/>
    </row>
    <row r="214" spans="2:3" x14ac:dyDescent="0.2">
      <c r="B214" s="13"/>
    </row>
    <row r="215" spans="2:3" x14ac:dyDescent="0.2">
      <c r="B215" s="13"/>
    </row>
    <row r="216" spans="2:3" x14ac:dyDescent="0.2">
      <c r="B216" s="13"/>
    </row>
    <row r="217" spans="2:3" x14ac:dyDescent="0.2">
      <c r="B217" s="13"/>
    </row>
    <row r="218" spans="2:3" x14ac:dyDescent="0.2">
      <c r="B218" s="13"/>
    </row>
    <row r="219" spans="2:3" x14ac:dyDescent="0.2">
      <c r="B219" s="13"/>
    </row>
    <row r="222" spans="2:3" x14ac:dyDescent="0.2">
      <c r="B222" s="82"/>
      <c r="C222" s="2"/>
    </row>
    <row r="223" spans="2:3" x14ac:dyDescent="0.2">
      <c r="B223" s="83"/>
    </row>
    <row r="224" spans="2:3" x14ac:dyDescent="0.2">
      <c r="B224" s="82"/>
    </row>
    <row r="225" spans="2:2" x14ac:dyDescent="0.2">
      <c r="B225" s="82"/>
    </row>
    <row r="226" spans="2:2" x14ac:dyDescent="0.2">
      <c r="B226" s="82"/>
    </row>
  </sheetData>
  <mergeCells count="99">
    <mergeCell ref="J2:K2"/>
    <mergeCell ref="D2:E2"/>
    <mergeCell ref="D4:E4"/>
    <mergeCell ref="D6:E6"/>
    <mergeCell ref="D8:E8"/>
    <mergeCell ref="G2:H2"/>
    <mergeCell ref="G4:H4"/>
    <mergeCell ref="G6:H6"/>
    <mergeCell ref="G8:H8"/>
    <mergeCell ref="J4:K4"/>
    <mergeCell ref="J6:K6"/>
    <mergeCell ref="J8:K8"/>
    <mergeCell ref="B66:C66"/>
    <mergeCell ref="B48:C48"/>
    <mergeCell ref="B57:C57"/>
    <mergeCell ref="B58:C58"/>
    <mergeCell ref="B55:E55"/>
    <mergeCell ref="B52:C52"/>
    <mergeCell ref="B53:C53"/>
    <mergeCell ref="B51:C51"/>
    <mergeCell ref="B49:C49"/>
    <mergeCell ref="B50:C50"/>
    <mergeCell ref="D51:E51"/>
    <mergeCell ref="D66:E66"/>
    <mergeCell ref="B59:C59"/>
    <mergeCell ref="B65:C65"/>
    <mergeCell ref="D50:E50"/>
    <mergeCell ref="B60:C60"/>
    <mergeCell ref="E166:E167"/>
    <mergeCell ref="B16:C16"/>
    <mergeCell ref="B17:C17"/>
    <mergeCell ref="B18:C18"/>
    <mergeCell ref="B19:C19"/>
    <mergeCell ref="B23:C23"/>
    <mergeCell ref="B24:C24"/>
    <mergeCell ref="B20:C20"/>
    <mergeCell ref="B21:C21"/>
    <mergeCell ref="B22:C22"/>
    <mergeCell ref="B25:C25"/>
    <mergeCell ref="B75:C75"/>
    <mergeCell ref="B78:C78"/>
    <mergeCell ref="B79:C79"/>
    <mergeCell ref="B26:C26"/>
    <mergeCell ref="B40:C40"/>
    <mergeCell ref="B13:C13"/>
    <mergeCell ref="B69:E69"/>
    <mergeCell ref="B70:E70"/>
    <mergeCell ref="B47:C47"/>
    <mergeCell ref="B38:C38"/>
    <mergeCell ref="B39:C39"/>
    <mergeCell ref="B28:C28"/>
    <mergeCell ref="B34:C34"/>
    <mergeCell ref="B35:C35"/>
    <mergeCell ref="B36:C36"/>
    <mergeCell ref="B37:C37"/>
    <mergeCell ref="B31:C31"/>
    <mergeCell ref="B30:C30"/>
    <mergeCell ref="B29:C29"/>
    <mergeCell ref="B33:C33"/>
    <mergeCell ref="B32:C32"/>
    <mergeCell ref="B71:E71"/>
    <mergeCell ref="B72:E72"/>
    <mergeCell ref="D52:E52"/>
    <mergeCell ref="D53:E53"/>
    <mergeCell ref="D54:E54"/>
    <mergeCell ref="D67:E67"/>
    <mergeCell ref="B68:E68"/>
    <mergeCell ref="B67:C67"/>
    <mergeCell ref="D57:E57"/>
    <mergeCell ref="D58:E58"/>
    <mergeCell ref="D59:E59"/>
    <mergeCell ref="D60:E60"/>
    <mergeCell ref="D61:E61"/>
    <mergeCell ref="D62:E62"/>
    <mergeCell ref="D63:E63"/>
    <mergeCell ref="D64:E64"/>
    <mergeCell ref="B41:C41"/>
    <mergeCell ref="B27:C27"/>
    <mergeCell ref="B45:C45"/>
    <mergeCell ref="B15:C15"/>
    <mergeCell ref="B14:C14"/>
    <mergeCell ref="B42:E42"/>
    <mergeCell ref="B43:C43"/>
    <mergeCell ref="B44:C44"/>
    <mergeCell ref="D45:E45"/>
    <mergeCell ref="D43:E43"/>
    <mergeCell ref="D44:E44"/>
    <mergeCell ref="B64:C64"/>
    <mergeCell ref="D65:E65"/>
    <mergeCell ref="B46:C46"/>
    <mergeCell ref="D46:E46"/>
    <mergeCell ref="D47:E47"/>
    <mergeCell ref="D48:E48"/>
    <mergeCell ref="D49:E49"/>
    <mergeCell ref="B54:C54"/>
    <mergeCell ref="B56:E56"/>
    <mergeCell ref="B61:C61"/>
    <mergeCell ref="B62:C62"/>
    <mergeCell ref="B63:C63"/>
  </mergeCells>
  <printOptions horizontalCentered="1"/>
  <pageMargins left="0.2" right="0.2" top="0.25" bottom="0.25" header="0.3" footer="0.3"/>
  <pageSetup paperSize="5" scale="55"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pageSetUpPr fitToPage="1"/>
  </sheetPr>
  <dimension ref="A1:N25"/>
  <sheetViews>
    <sheetView zoomScale="80" zoomScaleNormal="80" workbookViewId="0">
      <selection activeCell="A3" sqref="A3"/>
    </sheetView>
  </sheetViews>
  <sheetFormatPr defaultColWidth="9.140625" defaultRowHeight="12.75" x14ac:dyDescent="0.2"/>
  <cols>
    <col min="1" max="1" width="3.5703125" style="5" customWidth="1"/>
    <col min="2" max="2" width="9.140625" style="5"/>
    <col min="3" max="3" width="45.7109375" style="5" customWidth="1"/>
    <col min="4" max="4" width="7" style="5" customWidth="1"/>
    <col min="5" max="5" width="10.85546875" style="5" customWidth="1"/>
    <col min="6" max="6" width="11.7109375" style="5" customWidth="1"/>
    <col min="7" max="7" width="9.140625" style="5"/>
    <col min="8" max="8" width="14" style="5" customWidth="1"/>
    <col min="9" max="9" width="13.85546875" style="5" customWidth="1"/>
    <col min="10" max="10" width="9.140625" style="5"/>
    <col min="11" max="11" width="12.28515625" style="5" customWidth="1"/>
    <col min="12" max="12" width="12" style="5" bestFit="1" customWidth="1"/>
    <col min="13" max="16384" width="9.140625" style="5"/>
  </cols>
  <sheetData>
    <row r="1" spans="1:14" x14ac:dyDescent="0.2">
      <c r="A1" s="1" t="s">
        <v>0</v>
      </c>
    </row>
    <row r="2" spans="1:14" x14ac:dyDescent="0.2">
      <c r="A2" s="47" t="s">
        <v>405</v>
      </c>
      <c r="B2" s="33"/>
      <c r="C2" s="33"/>
      <c r="K2" s="50" t="s">
        <v>348</v>
      </c>
      <c r="L2" s="56"/>
    </row>
    <row r="3" spans="1:14" x14ac:dyDescent="0.2">
      <c r="B3" s="33"/>
      <c r="C3" s="33"/>
      <c r="K3" s="668"/>
      <c r="L3" s="668"/>
    </row>
    <row r="4" spans="1:14" x14ac:dyDescent="0.2">
      <c r="A4" s="115"/>
      <c r="B4" s="117" t="s">
        <v>134</v>
      </c>
      <c r="C4" s="117"/>
      <c r="E4" s="5" t="s">
        <v>108</v>
      </c>
      <c r="G4" s="33"/>
      <c r="H4" s="5" t="s">
        <v>133</v>
      </c>
      <c r="K4" s="7" t="s">
        <v>408</v>
      </c>
      <c r="L4" s="7"/>
      <c r="M4" s="116"/>
    </row>
    <row r="5" spans="1:14" x14ac:dyDescent="0.2">
      <c r="B5" s="808" t="str">
        <f>'Pt 1 Summary of Data'!GROUP_AFFILIATION&amp;""</f>
        <v/>
      </c>
      <c r="C5" s="808"/>
      <c r="E5" s="802" t="str">
        <f>'Pt 1 Summary of Data'!FEDERAL_EIN&amp;""</f>
        <v/>
      </c>
      <c r="F5" s="802"/>
      <c r="H5" s="802" t="str">
        <f>'Pt 1 Summary of Data'!ISSUER_ID&amp;""</f>
        <v/>
      </c>
      <c r="I5" s="802"/>
      <c r="J5" s="114"/>
      <c r="K5" s="807" t="str">
        <f>'Pt 1 Summary of Data'!MERGE_MARKETS_IND_SMALL_GRP&amp;""</f>
        <v/>
      </c>
      <c r="L5" s="807"/>
    </row>
    <row r="6" spans="1:14" s="114" customFormat="1" x14ac:dyDescent="0.2">
      <c r="B6" s="117" t="s">
        <v>93</v>
      </c>
      <c r="C6" s="117"/>
      <c r="E6" s="5" t="s">
        <v>244</v>
      </c>
      <c r="F6" s="5"/>
      <c r="G6" s="5"/>
      <c r="H6" s="114" t="s">
        <v>51</v>
      </c>
      <c r="I6" s="5"/>
      <c r="K6" s="114" t="s">
        <v>205</v>
      </c>
    </row>
    <row r="7" spans="1:14" s="114" customFormat="1" x14ac:dyDescent="0.2">
      <c r="B7" s="808" t="str">
        <f>'Pt 1 Summary of Data'!COMPANY_NAME&amp;""</f>
        <v/>
      </c>
      <c r="C7" s="808"/>
      <c r="E7" s="802" t="str">
        <f>'Pt 1 Summary of Data'!AMBEST_NUMBER&amp; ""</f>
        <v/>
      </c>
      <c r="F7" s="802"/>
      <c r="G7" s="5"/>
      <c r="H7" s="806" t="str">
        <f>'Pt 1 Summary of Data'!BUSINESS_STATE&amp;""</f>
        <v/>
      </c>
      <c r="I7" s="806"/>
      <c r="J7" s="2"/>
      <c r="K7" s="809" t="str">
        <f>'Pt 1 Summary of Data'!NOT_FOR_PROFIT&amp;""</f>
        <v/>
      </c>
      <c r="L7" s="809"/>
    </row>
    <row r="8" spans="1:14" s="114" customFormat="1" x14ac:dyDescent="0.2">
      <c r="B8" s="5" t="s">
        <v>204</v>
      </c>
      <c r="C8" s="119"/>
      <c r="E8" s="118" t="s">
        <v>52</v>
      </c>
      <c r="F8" s="118"/>
      <c r="H8" s="114" t="s">
        <v>107</v>
      </c>
      <c r="I8" s="118"/>
      <c r="K8" s="584" t="s">
        <v>112</v>
      </c>
    </row>
    <row r="9" spans="1:14" s="114" customFormat="1" x14ac:dyDescent="0.2">
      <c r="B9" s="808" t="str">
        <f>'Pt 1 Summary of Data'!DBA_MARKETING_NAME&amp;""</f>
        <v/>
      </c>
      <c r="C9" s="808"/>
      <c r="E9" s="804" t="str">
        <f>'Pt 1 Summary of Data'!NAIC_GROUP_CODE&amp; ""</f>
        <v/>
      </c>
      <c r="F9" s="804"/>
      <c r="H9" s="804" t="str">
        <f>'Pt 1 Summary of Data'!DOMICILIARY_STATE&amp;""</f>
        <v/>
      </c>
      <c r="I9" s="804"/>
      <c r="K9" s="805" t="str">
        <f>'Pt 1 Summary of Data'!REPORTING_YEAR&amp;""</f>
        <v>2013</v>
      </c>
      <c r="L9" s="805"/>
    </row>
    <row r="10" spans="1:14" s="116" customFormat="1" x14ac:dyDescent="0.2">
      <c r="B10" s="116" t="s">
        <v>109</v>
      </c>
      <c r="C10" s="1"/>
      <c r="E10" s="118" t="s">
        <v>65</v>
      </c>
      <c r="F10" s="118"/>
      <c r="G10" s="114"/>
      <c r="J10" s="114"/>
      <c r="K10" s="121"/>
      <c r="L10" s="121"/>
    </row>
    <row r="11" spans="1:14" s="116" customFormat="1" x14ac:dyDescent="0.2">
      <c r="B11" s="802" t="str">
        <f>'Pt 1 Summary of Data'!COMPANY_ADDRESS&amp;""</f>
        <v/>
      </c>
      <c r="C11" s="802"/>
      <c r="E11" s="804" t="str">
        <f>'Pt 1 Summary of Data'!NAIC_COMPANY_CODE&amp;""</f>
        <v/>
      </c>
      <c r="F11" s="804"/>
      <c r="G11" s="114"/>
      <c r="J11" s="114"/>
      <c r="K11" s="121"/>
      <c r="L11" s="121"/>
    </row>
    <row r="12" spans="1:14" x14ac:dyDescent="0.2">
      <c r="F12" s="120"/>
      <c r="G12" s="116"/>
      <c r="J12" s="116"/>
    </row>
    <row r="13" spans="1:14" x14ac:dyDescent="0.2">
      <c r="F13" s="120"/>
      <c r="G13" s="116"/>
      <c r="J13" s="116"/>
    </row>
    <row r="14" spans="1:14" x14ac:dyDescent="0.2">
      <c r="A14" s="5" t="s">
        <v>206</v>
      </c>
    </row>
    <row r="15" spans="1:14" ht="15" x14ac:dyDescent="0.2">
      <c r="H15" s="585"/>
      <c r="I15" s="585"/>
    </row>
    <row r="16" spans="1:14" s="614" customFormat="1" ht="27.75" customHeight="1" x14ac:dyDescent="0.2">
      <c r="A16" s="803" t="s">
        <v>340</v>
      </c>
      <c r="B16" s="803"/>
      <c r="C16" s="803"/>
      <c r="D16" s="803"/>
      <c r="E16" s="803"/>
      <c r="F16" s="803"/>
      <c r="G16" s="803"/>
      <c r="H16" s="803"/>
      <c r="I16" s="803"/>
      <c r="J16" s="803"/>
      <c r="K16" s="803"/>
      <c r="L16" s="803"/>
      <c r="M16" s="803"/>
      <c r="N16" s="803"/>
    </row>
    <row r="17" spans="1:14" s="614" customFormat="1" ht="27.75" customHeight="1" x14ac:dyDescent="0.2">
      <c r="A17" s="803"/>
      <c r="B17" s="803"/>
      <c r="C17" s="803"/>
      <c r="D17" s="803"/>
      <c r="E17" s="803"/>
      <c r="F17" s="803"/>
      <c r="G17" s="803"/>
      <c r="H17" s="803"/>
      <c r="I17" s="803"/>
      <c r="J17" s="803"/>
      <c r="K17" s="803"/>
      <c r="L17" s="803"/>
      <c r="M17" s="803"/>
      <c r="N17" s="803"/>
    </row>
    <row r="18" spans="1:14" s="614" customFormat="1" ht="27.75" customHeight="1" x14ac:dyDescent="0.2">
      <c r="A18" s="803"/>
      <c r="B18" s="803"/>
      <c r="C18" s="803"/>
      <c r="D18" s="803"/>
      <c r="E18" s="803"/>
      <c r="F18" s="803"/>
      <c r="G18" s="803"/>
      <c r="H18" s="803"/>
      <c r="I18" s="803"/>
      <c r="J18" s="803"/>
      <c r="K18" s="803"/>
      <c r="L18" s="803"/>
      <c r="M18" s="803"/>
      <c r="N18" s="803"/>
    </row>
    <row r="19" spans="1:14" s="614" customFormat="1" ht="16.5" customHeight="1" x14ac:dyDescent="0.2">
      <c r="A19" s="585"/>
      <c r="B19" s="585"/>
      <c r="C19" s="585"/>
      <c r="D19" s="585"/>
      <c r="E19" s="585"/>
      <c r="F19" s="585"/>
      <c r="G19" s="585"/>
      <c r="H19" s="585"/>
      <c r="I19" s="585"/>
      <c r="J19" s="585"/>
      <c r="K19" s="585"/>
      <c r="L19" s="585"/>
      <c r="M19" s="585"/>
      <c r="N19" s="585"/>
    </row>
    <row r="20" spans="1:14" s="614" customFormat="1" ht="16.5" customHeight="1" x14ac:dyDescent="0.2">
      <c r="A20" s="585"/>
      <c r="B20" s="585"/>
      <c r="C20" s="585"/>
      <c r="D20" s="585"/>
      <c r="E20" s="585"/>
      <c r="F20" s="585"/>
      <c r="G20" s="585"/>
      <c r="H20" s="5"/>
      <c r="I20" s="5"/>
      <c r="J20" s="585"/>
      <c r="K20" s="585"/>
      <c r="L20" s="585"/>
      <c r="M20" s="585"/>
      <c r="N20" s="585"/>
    </row>
    <row r="21" spans="1:14" ht="15" x14ac:dyDescent="0.25">
      <c r="A21" s="100" t="s">
        <v>207</v>
      </c>
      <c r="E21" s="585"/>
      <c r="F21" s="585"/>
      <c r="G21" s="585"/>
      <c r="J21" s="585"/>
    </row>
    <row r="22" spans="1:14" ht="15" x14ac:dyDescent="0.25">
      <c r="A22" s="100" t="s">
        <v>208</v>
      </c>
      <c r="E22" s="585"/>
      <c r="F22" s="585"/>
      <c r="G22" s="585"/>
      <c r="J22" s="585"/>
    </row>
    <row r="23" spans="1:14" ht="15" x14ac:dyDescent="0.25">
      <c r="A23" s="100"/>
    </row>
    <row r="24" spans="1:14" ht="15" x14ac:dyDescent="0.25">
      <c r="A24" s="100" t="s">
        <v>209</v>
      </c>
    </row>
    <row r="25" spans="1:14" ht="15" x14ac:dyDescent="0.25">
      <c r="A25" s="100" t="s">
        <v>210</v>
      </c>
    </row>
  </sheetData>
  <mergeCells count="16">
    <mergeCell ref="K3:L3"/>
    <mergeCell ref="H7:I7"/>
    <mergeCell ref="K5:L5"/>
    <mergeCell ref="B7:C7"/>
    <mergeCell ref="E9:F9"/>
    <mergeCell ref="K7:L7"/>
    <mergeCell ref="B9:C9"/>
    <mergeCell ref="B5:C5"/>
    <mergeCell ref="E5:F5"/>
    <mergeCell ref="E7:F7"/>
    <mergeCell ref="B11:C11"/>
    <mergeCell ref="H5:I5"/>
    <mergeCell ref="A16:N18"/>
    <mergeCell ref="E11:F11"/>
    <mergeCell ref="K9:L9"/>
    <mergeCell ref="H9:I9"/>
  </mergeCells>
  <dataValidations count="1">
    <dataValidation type="list" allowBlank="1" showErrorMessage="1" sqref="K3:L3">
      <formula1>YES_NO_LIST</formula1>
    </dataValidation>
  </dataValidations>
  <pageMargins left="0.7" right="0.7" top="0.75" bottom="0.75" header="0.3" footer="0.3"/>
  <pageSetup scale="7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pageSetUpPr fitToPage="1"/>
  </sheetPr>
  <dimension ref="A3:H63"/>
  <sheetViews>
    <sheetView zoomScale="80" zoomScaleNormal="80" workbookViewId="0"/>
  </sheetViews>
  <sheetFormatPr defaultColWidth="9.140625" defaultRowHeight="12.75" x14ac:dyDescent="0.2"/>
  <cols>
    <col min="1" max="1" width="27.5703125" style="160" bestFit="1" customWidth="1"/>
    <col min="2" max="2" width="20" style="160" customWidth="1"/>
    <col min="3" max="3" width="9.140625" style="160"/>
    <col min="4" max="4" width="30.7109375" style="184" customWidth="1"/>
    <col min="5" max="5" width="9.140625" style="160"/>
    <col min="6" max="6" width="14.42578125" style="160" bestFit="1" customWidth="1"/>
    <col min="7" max="16384" width="9.140625" style="160"/>
  </cols>
  <sheetData>
    <row r="3" spans="1:8" x14ac:dyDescent="0.2">
      <c r="A3" s="810" t="s">
        <v>257</v>
      </c>
      <c r="B3" s="810"/>
      <c r="D3" s="161" t="s">
        <v>258</v>
      </c>
      <c r="F3" s="162" t="s">
        <v>259</v>
      </c>
      <c r="H3" s="162" t="s">
        <v>260</v>
      </c>
    </row>
    <row r="4" spans="1:8" x14ac:dyDescent="0.2">
      <c r="A4" s="811" t="s">
        <v>261</v>
      </c>
      <c r="B4" s="811"/>
      <c r="D4" s="161" t="s">
        <v>262</v>
      </c>
      <c r="F4" s="160" t="s">
        <v>263</v>
      </c>
      <c r="H4" s="162" t="s">
        <v>264</v>
      </c>
    </row>
    <row r="5" spans="1:8" x14ac:dyDescent="0.2">
      <c r="A5" s="163" t="s">
        <v>265</v>
      </c>
      <c r="B5" s="164" t="s">
        <v>266</v>
      </c>
      <c r="D5" s="165" t="s">
        <v>267</v>
      </c>
      <c r="F5" s="166">
        <v>2011</v>
      </c>
      <c r="H5" s="167" t="s">
        <v>268</v>
      </c>
    </row>
    <row r="6" spans="1:8" x14ac:dyDescent="0.2">
      <c r="A6" s="168">
        <v>0</v>
      </c>
      <c r="B6" s="169">
        <v>0</v>
      </c>
      <c r="D6" s="170" t="s">
        <v>269</v>
      </c>
      <c r="F6" s="171">
        <v>2012</v>
      </c>
      <c r="H6" s="172" t="s">
        <v>270</v>
      </c>
    </row>
    <row r="7" spans="1:8" x14ac:dyDescent="0.2">
      <c r="A7" s="168">
        <v>1000</v>
      </c>
      <c r="B7" s="169">
        <v>8.3000000000000004E-2</v>
      </c>
      <c r="D7" s="170" t="s">
        <v>271</v>
      </c>
      <c r="F7" s="171">
        <v>2013</v>
      </c>
    </row>
    <row r="8" spans="1:8" x14ac:dyDescent="0.2">
      <c r="A8" s="168">
        <v>2500</v>
      </c>
      <c r="B8" s="169">
        <v>5.1999999999999998E-2</v>
      </c>
      <c r="D8" s="170" t="s">
        <v>272</v>
      </c>
      <c r="F8" s="171">
        <v>2014</v>
      </c>
    </row>
    <row r="9" spans="1:8" x14ac:dyDescent="0.2">
      <c r="A9" s="168">
        <v>5000</v>
      </c>
      <c r="B9" s="169">
        <v>3.6999999999999998E-2</v>
      </c>
      <c r="D9" s="170" t="s">
        <v>273</v>
      </c>
      <c r="F9" s="171">
        <v>2015</v>
      </c>
    </row>
    <row r="10" spans="1:8" x14ac:dyDescent="0.2">
      <c r="A10" s="168">
        <v>10000</v>
      </c>
      <c r="B10" s="169">
        <v>2.5999999999999999E-2</v>
      </c>
      <c r="D10" s="170" t="s">
        <v>274</v>
      </c>
      <c r="F10" s="171">
        <v>2016</v>
      </c>
    </row>
    <row r="11" spans="1:8" x14ac:dyDescent="0.2">
      <c r="A11" s="168">
        <v>25000</v>
      </c>
      <c r="B11" s="169">
        <v>1.6E-2</v>
      </c>
      <c r="D11" s="170" t="s">
        <v>275</v>
      </c>
      <c r="F11" s="171">
        <v>2017</v>
      </c>
    </row>
    <row r="12" spans="1:8" x14ac:dyDescent="0.2">
      <c r="A12" s="168">
        <v>50000</v>
      </c>
      <c r="B12" s="169">
        <v>1.2E-2</v>
      </c>
      <c r="D12" s="170" t="s">
        <v>276</v>
      </c>
      <c r="F12" s="171">
        <v>2018</v>
      </c>
    </row>
    <row r="13" spans="1:8" x14ac:dyDescent="0.2">
      <c r="A13" s="173">
        <v>75000</v>
      </c>
      <c r="B13" s="174">
        <v>0</v>
      </c>
      <c r="D13" s="170" t="s">
        <v>277</v>
      </c>
      <c r="F13" s="171">
        <v>2019</v>
      </c>
    </row>
    <row r="14" spans="1:8" x14ac:dyDescent="0.2">
      <c r="D14" s="170" t="s">
        <v>278</v>
      </c>
      <c r="F14" s="171">
        <v>2020</v>
      </c>
    </row>
    <row r="15" spans="1:8" x14ac:dyDescent="0.2">
      <c r="D15" s="170" t="s">
        <v>279</v>
      </c>
      <c r="F15" s="171">
        <v>2021</v>
      </c>
    </row>
    <row r="16" spans="1:8" x14ac:dyDescent="0.2">
      <c r="A16" s="810" t="s">
        <v>280</v>
      </c>
      <c r="B16" s="810"/>
      <c r="D16" s="170" t="s">
        <v>281</v>
      </c>
      <c r="F16" s="171">
        <v>2022</v>
      </c>
    </row>
    <row r="17" spans="1:6" x14ac:dyDescent="0.2">
      <c r="A17" s="812" t="s">
        <v>282</v>
      </c>
      <c r="B17" s="812"/>
      <c r="D17" s="170" t="s">
        <v>283</v>
      </c>
      <c r="F17" s="171">
        <v>2023</v>
      </c>
    </row>
    <row r="18" spans="1:6" x14ac:dyDescent="0.2">
      <c r="A18" s="175" t="s">
        <v>284</v>
      </c>
      <c r="B18" s="164" t="s">
        <v>285</v>
      </c>
      <c r="D18" s="170" t="s">
        <v>287</v>
      </c>
      <c r="F18" s="171">
        <v>2024</v>
      </c>
    </row>
    <row r="19" spans="1:6" x14ac:dyDescent="0.2">
      <c r="A19" s="176">
        <v>0</v>
      </c>
      <c r="B19" s="177">
        <v>1</v>
      </c>
      <c r="D19" s="170" t="s">
        <v>288</v>
      </c>
      <c r="F19" s="171">
        <v>2025</v>
      </c>
    </row>
    <row r="20" spans="1:6" x14ac:dyDescent="0.2">
      <c r="A20" s="178">
        <v>2500</v>
      </c>
      <c r="B20" s="179">
        <v>1.1639999999999999</v>
      </c>
      <c r="D20" s="170" t="s">
        <v>289</v>
      </c>
      <c r="F20" s="171">
        <v>2026</v>
      </c>
    </row>
    <row r="21" spans="1:6" x14ac:dyDescent="0.2">
      <c r="A21" s="178">
        <v>5000</v>
      </c>
      <c r="B21" s="179">
        <v>1.4019999999999999</v>
      </c>
      <c r="D21" s="170" t="s">
        <v>290</v>
      </c>
      <c r="F21" s="171">
        <v>2027</v>
      </c>
    </row>
    <row r="22" spans="1:6" x14ac:dyDescent="0.2">
      <c r="A22" s="180">
        <v>10000</v>
      </c>
      <c r="B22" s="181">
        <v>1.736</v>
      </c>
      <c r="D22" s="170" t="s">
        <v>291</v>
      </c>
      <c r="F22" s="171">
        <v>2028</v>
      </c>
    </row>
    <row r="23" spans="1:6" x14ac:dyDescent="0.2">
      <c r="D23" s="170" t="s">
        <v>292</v>
      </c>
      <c r="F23" s="171">
        <v>2029</v>
      </c>
    </row>
    <row r="24" spans="1:6" x14ac:dyDescent="0.2">
      <c r="D24" s="170" t="s">
        <v>293</v>
      </c>
      <c r="F24" s="171">
        <v>2030</v>
      </c>
    </row>
    <row r="25" spans="1:6" x14ac:dyDescent="0.2">
      <c r="D25" s="170" t="s">
        <v>294</v>
      </c>
      <c r="F25" s="171">
        <v>2031</v>
      </c>
    </row>
    <row r="26" spans="1:6" x14ac:dyDescent="0.2">
      <c r="D26" s="170" t="s">
        <v>295</v>
      </c>
      <c r="F26" s="171">
        <v>2032</v>
      </c>
    </row>
    <row r="27" spans="1:6" x14ac:dyDescent="0.2">
      <c r="D27" s="170" t="s">
        <v>296</v>
      </c>
      <c r="F27" s="171">
        <v>2033</v>
      </c>
    </row>
    <row r="28" spans="1:6" x14ac:dyDescent="0.2">
      <c r="D28" s="170" t="s">
        <v>297</v>
      </c>
      <c r="F28" s="171">
        <v>2034</v>
      </c>
    </row>
    <row r="29" spans="1:6" x14ac:dyDescent="0.2">
      <c r="D29" s="170" t="s">
        <v>298</v>
      </c>
      <c r="F29" s="171">
        <v>2035</v>
      </c>
    </row>
    <row r="30" spans="1:6" x14ac:dyDescent="0.2">
      <c r="D30" s="170" t="s">
        <v>299</v>
      </c>
      <c r="F30" s="171">
        <v>2036</v>
      </c>
    </row>
    <row r="31" spans="1:6" x14ac:dyDescent="0.2">
      <c r="D31" s="170" t="s">
        <v>300</v>
      </c>
      <c r="F31" s="171">
        <v>2037</v>
      </c>
    </row>
    <row r="32" spans="1:6" x14ac:dyDescent="0.2">
      <c r="D32" s="170" t="s">
        <v>301</v>
      </c>
      <c r="F32" s="171">
        <v>2038</v>
      </c>
    </row>
    <row r="33" spans="4:6" x14ac:dyDescent="0.2">
      <c r="D33" s="170" t="s">
        <v>302</v>
      </c>
      <c r="F33" s="171">
        <v>2039</v>
      </c>
    </row>
    <row r="34" spans="4:6" x14ac:dyDescent="0.2">
      <c r="D34" s="170" t="s">
        <v>303</v>
      </c>
      <c r="F34" s="171">
        <v>2040</v>
      </c>
    </row>
    <row r="35" spans="4:6" x14ac:dyDescent="0.2">
      <c r="D35" s="170" t="s">
        <v>304</v>
      </c>
      <c r="F35" s="171">
        <v>2041</v>
      </c>
    </row>
    <row r="36" spans="4:6" x14ac:dyDescent="0.2">
      <c r="D36" s="170" t="s">
        <v>305</v>
      </c>
      <c r="F36" s="171">
        <v>2042</v>
      </c>
    </row>
    <row r="37" spans="4:6" x14ac:dyDescent="0.2">
      <c r="D37" s="170" t="s">
        <v>306</v>
      </c>
      <c r="F37" s="171">
        <v>2043</v>
      </c>
    </row>
    <row r="38" spans="4:6" x14ac:dyDescent="0.2">
      <c r="D38" s="170" t="s">
        <v>307</v>
      </c>
      <c r="F38" s="171">
        <v>2044</v>
      </c>
    </row>
    <row r="39" spans="4:6" x14ac:dyDescent="0.2">
      <c r="D39" s="170" t="s">
        <v>308</v>
      </c>
      <c r="F39" s="171">
        <v>2045</v>
      </c>
    </row>
    <row r="40" spans="4:6" x14ac:dyDescent="0.2">
      <c r="D40" s="170" t="s">
        <v>309</v>
      </c>
      <c r="F40" s="171">
        <v>2046</v>
      </c>
    </row>
    <row r="41" spans="4:6" x14ac:dyDescent="0.2">
      <c r="D41" s="170" t="s">
        <v>310</v>
      </c>
      <c r="F41" s="171">
        <v>2047</v>
      </c>
    </row>
    <row r="42" spans="4:6" x14ac:dyDescent="0.2">
      <c r="D42" s="170" t="s">
        <v>311</v>
      </c>
      <c r="F42" s="171">
        <v>2048</v>
      </c>
    </row>
    <row r="43" spans="4:6" x14ac:dyDescent="0.2">
      <c r="D43" s="170" t="s">
        <v>312</v>
      </c>
      <c r="F43" s="171">
        <v>2049</v>
      </c>
    </row>
    <row r="44" spans="4:6" x14ac:dyDescent="0.2">
      <c r="D44" s="170" t="s">
        <v>313</v>
      </c>
      <c r="F44" s="171">
        <v>2050</v>
      </c>
    </row>
    <row r="45" spans="4:6" x14ac:dyDescent="0.2">
      <c r="D45" s="170" t="s">
        <v>314</v>
      </c>
      <c r="F45" s="171">
        <v>2051</v>
      </c>
    </row>
    <row r="46" spans="4:6" x14ac:dyDescent="0.2">
      <c r="D46" s="170" t="s">
        <v>315</v>
      </c>
      <c r="F46" s="171">
        <v>2052</v>
      </c>
    </row>
    <row r="47" spans="4:6" x14ac:dyDescent="0.2">
      <c r="D47" s="170" t="s">
        <v>316</v>
      </c>
      <c r="F47" s="171">
        <v>2053</v>
      </c>
    </row>
    <row r="48" spans="4:6" x14ac:dyDescent="0.2">
      <c r="D48" s="170" t="s">
        <v>317</v>
      </c>
      <c r="F48" s="171">
        <v>2054</v>
      </c>
    </row>
    <row r="49" spans="4:6" x14ac:dyDescent="0.2">
      <c r="D49" s="170" t="s">
        <v>318</v>
      </c>
      <c r="F49" s="171">
        <v>2055</v>
      </c>
    </row>
    <row r="50" spans="4:6" x14ac:dyDescent="0.2">
      <c r="D50" s="170" t="s">
        <v>319</v>
      </c>
      <c r="F50" s="171">
        <v>2056</v>
      </c>
    </row>
    <row r="51" spans="4:6" x14ac:dyDescent="0.2">
      <c r="D51" s="170" t="s">
        <v>320</v>
      </c>
      <c r="F51" s="171">
        <v>2057</v>
      </c>
    </row>
    <row r="52" spans="4:6" x14ac:dyDescent="0.2">
      <c r="D52" s="170" t="s">
        <v>321</v>
      </c>
      <c r="F52" s="171">
        <v>2058</v>
      </c>
    </row>
    <row r="53" spans="4:6" x14ac:dyDescent="0.2">
      <c r="D53" s="170" t="s">
        <v>322</v>
      </c>
      <c r="F53" s="171">
        <v>2059</v>
      </c>
    </row>
    <row r="54" spans="4:6" x14ac:dyDescent="0.2">
      <c r="D54" s="170" t="s">
        <v>323</v>
      </c>
      <c r="F54" s="182">
        <v>2060</v>
      </c>
    </row>
    <row r="55" spans="4:6" x14ac:dyDescent="0.2">
      <c r="D55" s="170" t="s">
        <v>324</v>
      </c>
    </row>
    <row r="56" spans="4:6" x14ac:dyDescent="0.2">
      <c r="D56" s="170" t="s">
        <v>325</v>
      </c>
    </row>
    <row r="57" spans="4:6" x14ac:dyDescent="0.2">
      <c r="D57" s="170" t="s">
        <v>326</v>
      </c>
    </row>
    <row r="58" spans="4:6" x14ac:dyDescent="0.2">
      <c r="D58" s="170" t="s">
        <v>327</v>
      </c>
    </row>
    <row r="59" spans="4:6" x14ac:dyDescent="0.2">
      <c r="D59" s="170" t="s">
        <v>328</v>
      </c>
    </row>
    <row r="60" spans="4:6" x14ac:dyDescent="0.2">
      <c r="D60" s="170" t="s">
        <v>329</v>
      </c>
    </row>
    <row r="61" spans="4:6" x14ac:dyDescent="0.2">
      <c r="D61" s="170" t="s">
        <v>330</v>
      </c>
    </row>
    <row r="62" spans="4:6" x14ac:dyDescent="0.2">
      <c r="D62" s="183" t="s">
        <v>331</v>
      </c>
    </row>
    <row r="63" spans="4:6" x14ac:dyDescent="0.2">
      <c r="D63" s="170" t="s">
        <v>286</v>
      </c>
    </row>
  </sheetData>
  <mergeCells count="4">
    <mergeCell ref="A3:B3"/>
    <mergeCell ref="A4:B4"/>
    <mergeCell ref="A16:B16"/>
    <mergeCell ref="A17:B17"/>
  </mergeCells>
  <pageMargins left="0.75" right="0.75" top="1" bottom="1" header="0.5" footer="0.5"/>
  <pageSetup scale="70"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1AC81B19B3F5A249889819225D0FD066" ma:contentTypeVersion="0" ma:contentTypeDescription="Create a new document." ma:contentTypeScope="" ma:versionID="eb72dc89db98e6ec7c1d6d869e228cb6">
  <xsd:schema xmlns:xsd="http://www.w3.org/2001/XMLSchema" xmlns:p="http://schemas.microsoft.com/office/2006/metadata/properties" targetNamespace="http://schemas.microsoft.com/office/2006/metadata/properties" ma:root="true" ma:fieldsID="4aeb20c0e3442673af7ee10786458764">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72AEC57B-F62A-4F4B-9F17-8493B708A382}">
  <ds:schemaRefs>
    <ds:schemaRef ds:uri="http://purl.org/dc/elements/1.1/"/>
    <ds:schemaRef ds:uri="http://purl.org/dc/terms/"/>
    <ds:schemaRef ds:uri="http://schemas.microsoft.com/office/2006/documentManagement/types"/>
    <ds:schemaRef ds:uri="http://schemas.microsoft.com/office/2006/metadata/properties"/>
    <ds:schemaRef ds:uri="http://www.w3.org/XML/1998/namespace"/>
    <ds:schemaRef ds:uri="http://purl.org/dc/dcmitype/"/>
    <ds:schemaRef ds:uri="http://schemas.openxmlformats.org/package/2006/metadata/core-properties"/>
  </ds:schemaRefs>
</ds:datastoreItem>
</file>

<file path=customXml/itemProps2.xml><?xml version="1.0" encoding="utf-8"?>
<ds:datastoreItem xmlns:ds="http://schemas.openxmlformats.org/officeDocument/2006/customXml" ds:itemID="{653CC74F-29B9-4163-8349-7C80D3A03A41}">
  <ds:schemaRefs>
    <ds:schemaRef ds:uri="http://schemas.microsoft.com/sharepoint/v3/contenttype/forms"/>
  </ds:schemaRefs>
</ds:datastoreItem>
</file>

<file path=customXml/itemProps3.xml><?xml version="1.0" encoding="utf-8"?>
<ds:datastoreItem xmlns:ds="http://schemas.openxmlformats.org/officeDocument/2006/customXml" ds:itemID="{21A23C00-9D2E-42F8-9CAC-DE5ED6A8139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538</vt:i4>
      </vt:variant>
    </vt:vector>
  </HeadingPairs>
  <TitlesOfParts>
    <vt:vector size="546" baseType="lpstr">
      <vt:lpstr>Pt 1 Summary of Data</vt:lpstr>
      <vt:lpstr>Pt 2 Premium and Claims</vt:lpstr>
      <vt:lpstr>Pt 3 Expense Allocation</vt:lpstr>
      <vt:lpstr>Pt 4 MLR and Rebate Calculation</vt:lpstr>
      <vt:lpstr>Pt 5 Rebate Disbursement</vt:lpstr>
      <vt:lpstr>Pt 6 Additional Responses</vt:lpstr>
      <vt:lpstr>Attestation</vt:lpstr>
      <vt:lpstr>Tables</vt:lpstr>
      <vt:lpstr>'Pt 2 Premium and Claims'!ACC_MED_INC_POOLS_BON_CURR_YR</vt:lpstr>
      <vt:lpstr>'Pt 2 Premium and Claims'!ACC_MED_INC_POOLS_BON_PRIOR_YR</vt:lpstr>
      <vt:lpstr>'Pt 3 Expense Allocation'!ACT_PREVENT_HOSP_READM_1</vt:lpstr>
      <vt:lpstr>'Pt 3 Expense Allocation'!ACT_PREVENT_HOSP_READM_10</vt:lpstr>
      <vt:lpstr>'Pt 3 Expense Allocation'!ACT_PREVENT_HOSP_READM_2</vt:lpstr>
      <vt:lpstr>'Pt 3 Expense Allocation'!ACT_PREVENT_HOSP_READM_3</vt:lpstr>
      <vt:lpstr>'Pt 3 Expense Allocation'!ACT_PREVENT_HOSP_READM_4</vt:lpstr>
      <vt:lpstr>'Pt 3 Expense Allocation'!ACT_PREVENT_HOSP_READM_5</vt:lpstr>
      <vt:lpstr>'Pt 3 Expense Allocation'!ACT_PREVENT_HOSP_READM_6</vt:lpstr>
      <vt:lpstr>'Pt 3 Expense Allocation'!ACT_PREVENT_HOSP_READM_7</vt:lpstr>
      <vt:lpstr>'Pt 3 Expense Allocation'!ACT_PREVENT_HOSP_READM_8</vt:lpstr>
      <vt:lpstr>'Pt 3 Expense Allocation'!ACT_PREVENT_HOSP_READM_9</vt:lpstr>
      <vt:lpstr>'Pt 4 MLR and Rebate Calculation'!ACT_PREVENT_HOSP_READM_9</vt:lpstr>
      <vt:lpstr>'Pt 1 Summary of Data'!ACTIVITES_TO_PREVENT_HOSP_READM</vt:lpstr>
      <vt:lpstr>'Pt 4 MLR and Rebate Calculation'!ADJ_EARNED_PREMIUM_LIC_REG_FEE</vt:lpstr>
      <vt:lpstr>'Pt 4 MLR and Rebate Calculation'!ADJ_INCURRED_CLAIMS</vt:lpstr>
      <vt:lpstr>'Pt 4 MLR and Rebate Calculation'!ADJ_INCURRED_CLAIMS_RESTATED_Q1</vt:lpstr>
      <vt:lpstr>'Pt 6 Additional Responses'!AFFILIATE_NAME_BLEND_RATE_ADJ_1</vt:lpstr>
      <vt:lpstr>'Pt 6 Additional Responses'!AFFILIATE_NAME_BLEND_RATE_ADJ_10</vt:lpstr>
      <vt:lpstr>'Pt 6 Additional Responses'!AFFILIATE_NAME_BLEND_RATE_ADJ_11</vt:lpstr>
      <vt:lpstr>'Pt 6 Additional Responses'!AFFILIATE_NAME_BLEND_RATE_ADJ_2</vt:lpstr>
      <vt:lpstr>'Pt 6 Additional Responses'!AFFILIATE_NAME_BLEND_RATE_ADJ_3</vt:lpstr>
      <vt:lpstr>'Pt 6 Additional Responses'!AFFILIATE_NAME_BLEND_RATE_ADJ_4</vt:lpstr>
      <vt:lpstr>'Pt 6 Additional Responses'!AFFILIATE_NAME_BLEND_RATE_ADJ_5</vt:lpstr>
      <vt:lpstr>'Pt 6 Additional Responses'!AFFILIATE_NAME_BLEND_RATE_ADJ_6</vt:lpstr>
      <vt:lpstr>'Pt 6 Additional Responses'!AFFILIATE_NAME_BLEND_RATE_ADJ_7</vt:lpstr>
      <vt:lpstr>'Pt 6 Additional Responses'!AFFILIATE_NAME_BLEND_RATE_ADJ_8</vt:lpstr>
      <vt:lpstr>'Pt 6 Additional Responses'!AFFILIATE_NAME_BLEND_RATE_ADJ_9</vt:lpstr>
      <vt:lpstr>'Pt 6 Additional Responses'!AFFILIATE_NAME_EXPERIENCE_1</vt:lpstr>
      <vt:lpstr>'Pt 6 Additional Responses'!AFFILIATE_NAME_EXPERIENCE_10</vt:lpstr>
      <vt:lpstr>'Pt 6 Additional Responses'!AFFILIATE_NAME_EXPERIENCE_11</vt:lpstr>
      <vt:lpstr>'Pt 6 Additional Responses'!AFFILIATE_NAME_EXPERIENCE_2</vt:lpstr>
      <vt:lpstr>'Pt 6 Additional Responses'!AFFILIATE_NAME_EXPERIENCE_3</vt:lpstr>
      <vt:lpstr>'Pt 6 Additional Responses'!AFFILIATE_NAME_EXPERIENCE_4</vt:lpstr>
      <vt:lpstr>'Pt 6 Additional Responses'!AFFILIATE_NAME_EXPERIENCE_5</vt:lpstr>
      <vt:lpstr>'Pt 6 Additional Responses'!AFFILIATE_NAME_EXPERIENCE_6</vt:lpstr>
      <vt:lpstr>'Pt 6 Additional Responses'!AFFILIATE_NAME_EXPERIENCE_7</vt:lpstr>
      <vt:lpstr>'Pt 6 Additional Responses'!AFFILIATE_NAME_EXPERIENCE_8</vt:lpstr>
      <vt:lpstr>'Pt 6 Additional Responses'!AFFILIATE_NAME_EXPERIENCE_9</vt:lpstr>
      <vt:lpstr>'Pt 1 Summary of Data'!AGGREGATE_2PERCENT_RULE_YEARLY</vt:lpstr>
      <vt:lpstr>'Pt 2 Premium and Claims'!AGGREGATE_2PERCENT_RULE_YEARLY</vt:lpstr>
      <vt:lpstr>'Pt 1 Summary of Data'!AGNTS_AND_BROKERS_FEES_COMMS</vt:lpstr>
      <vt:lpstr>'Pt 3 Expense Allocation'!AGTS_AND_BRKRS_FEES_AND_COMM_1</vt:lpstr>
      <vt:lpstr>'Pt 3 Expense Allocation'!AGTS_AND_BRKRS_FEES_AND_COMM_10</vt:lpstr>
      <vt:lpstr>'Pt 3 Expense Allocation'!AGTS_AND_BRKRS_FEES_AND_COMM_2</vt:lpstr>
      <vt:lpstr>'Pt 3 Expense Allocation'!AGTS_AND_BRKRS_FEES_AND_COMM_3</vt:lpstr>
      <vt:lpstr>'Pt 3 Expense Allocation'!AGTS_AND_BRKRS_FEES_AND_COMM_4</vt:lpstr>
      <vt:lpstr>'Pt 3 Expense Allocation'!AGTS_AND_BRKRS_FEES_AND_COMM_5</vt:lpstr>
      <vt:lpstr>'Pt 3 Expense Allocation'!AGTS_AND_BRKRS_FEES_AND_COMM_6</vt:lpstr>
      <vt:lpstr>'Pt 3 Expense Allocation'!AGTS_AND_BRKRS_FEES_AND_COMM_7</vt:lpstr>
      <vt:lpstr>'Pt 3 Expense Allocation'!AGTS_AND_BRKRS_FEES_AND_COMM_8</vt:lpstr>
      <vt:lpstr>'Pt 3 Expense Allocation'!AGTS_AND_BRKRS_FEES_AND_COMM_9</vt:lpstr>
      <vt:lpstr>'Pt 3 Expense Allocation'!ALL_OTH_CLAIMS_ADJ_EXP_1</vt:lpstr>
      <vt:lpstr>'Pt 3 Expense Allocation'!ALL_OTH_CLAIMS_ADJ_EXP_10</vt:lpstr>
      <vt:lpstr>'Pt 3 Expense Allocation'!ALL_OTH_CLAIMS_ADJ_EXP_2</vt:lpstr>
      <vt:lpstr>'Pt 3 Expense Allocation'!ALL_OTH_CLAIMS_ADJ_EXP_3</vt:lpstr>
      <vt:lpstr>'Pt 3 Expense Allocation'!ALL_OTH_CLAIMS_ADJ_EXP_4</vt:lpstr>
      <vt:lpstr>'Pt 3 Expense Allocation'!ALL_OTH_CLAIMS_ADJ_EXP_5</vt:lpstr>
      <vt:lpstr>'Pt 3 Expense Allocation'!ALL_OTH_CLAIMS_ADJ_EXP_6</vt:lpstr>
      <vt:lpstr>'Pt 3 Expense Allocation'!ALL_OTH_CLAIMS_ADJ_EXP_7</vt:lpstr>
      <vt:lpstr>'Pt 3 Expense Allocation'!ALL_OTH_CLAIMS_ADJ_EXP_8</vt:lpstr>
      <vt:lpstr>'Pt 3 Expense Allocation'!ALL_OTH_CLAIMS_ADJ_EXP_9</vt:lpstr>
      <vt:lpstr>'Pt 1 Summary of Data'!ALL_OTHER_CLAIMS_ADJ_EXPENSES</vt:lpstr>
      <vt:lpstr>'Pt 1 Summary of Data'!ALLOWABLE_FRAUD_REDUCTION_EX_PT1</vt:lpstr>
      <vt:lpstr>'Pt 2 Premium and Claims'!ALLOWABLE_FRAUD_REDUCTION_EXP</vt:lpstr>
      <vt:lpstr>'Pt 1 Summary of Data'!ALLOWABLE_ICD10_EXPENSES</vt:lpstr>
      <vt:lpstr>'Pt 3 Expense Allocation'!ALLOWABLE_ICD10_EXPENSES_1</vt:lpstr>
      <vt:lpstr>'Pt 3 Expense Allocation'!ALLOWABLE_ICD10_EXPENSES_10</vt:lpstr>
      <vt:lpstr>'Pt 3 Expense Allocation'!ALLOWABLE_ICD10_EXPENSES_2</vt:lpstr>
      <vt:lpstr>'Pt 3 Expense Allocation'!ALLOWABLE_ICD10_EXPENSES_3</vt:lpstr>
      <vt:lpstr>'Pt 3 Expense Allocation'!ALLOWABLE_ICD10_EXPENSES_4</vt:lpstr>
      <vt:lpstr>'Pt 3 Expense Allocation'!ALLOWABLE_ICD10_EXPENSES_5</vt:lpstr>
      <vt:lpstr>'Pt 3 Expense Allocation'!ALLOWABLE_ICD10_EXPENSES_6</vt:lpstr>
      <vt:lpstr>'Pt 3 Expense Allocation'!ALLOWABLE_ICD10_EXPENSES_7</vt:lpstr>
      <vt:lpstr>'Pt 3 Expense Allocation'!ALLOWABLE_ICD10_EXPENSES_8</vt:lpstr>
      <vt:lpstr>'Pt 3 Expense Allocation'!ALLOWABLE_ICD10_EXPENSES_9</vt:lpstr>
      <vt:lpstr>'Pt 1 Summary of Data'!AMBEST_NUMBER</vt:lpstr>
      <vt:lpstr>'Pt 5 Rebate Disbursement'!AMT_OF_DE_MINIMIS_REBATES</vt:lpstr>
      <vt:lpstr>'Pt 5 Rebate Disbursement'!AMT_OWED_REBATE_PRIOR_REP_YR</vt:lpstr>
      <vt:lpstr>'Pt 5 Rebate Disbursement'!AMT_PAID_REBATE_PRIOR_REP_YR</vt:lpstr>
      <vt:lpstr>'Pt 5 Rebate Disbursement'!AMT_REBATES_PAID_BY_PREM_CREDIT</vt:lpstr>
      <vt:lpstr>'Pt 5 Rebate Disbursement'!AMT_REBATES_PAID_LUMP_SUM_REIMB</vt:lpstr>
      <vt:lpstr>'Pt 5 Rebate Disbursement'!AMT_UNCLAIM_REBATE_PRIOR_REP_YR</vt:lpstr>
      <vt:lpstr>'Pt 4 MLR and Rebate Calculation'!AVERAGE_DEDUCTIBLE</vt:lpstr>
      <vt:lpstr>'Pt 4 MLR and Rebate Calculation'!BASE_CREDIBILITY_FACTOR</vt:lpstr>
      <vt:lpstr>'Pt 2 Premium and Claims'!BLENDED_RATE_ADJUSTMENT</vt:lpstr>
      <vt:lpstr>'Pt 1 Summary of Data'!BUSINESS_STATE</vt:lpstr>
      <vt:lpstr>BUSINESS_STATE_LIST</vt:lpstr>
      <vt:lpstr>'Pt 2 Premium and Claims'!CLM_ALL_INCU_DATES_PAID_REP_YR</vt:lpstr>
      <vt:lpstr>'Pt 2 Premium and Claims'!CLM_INC_REP_YR_AND_FOLL_YR</vt:lpstr>
      <vt:lpstr>'Pt 5 Rebate Disbursement'!CMM_INDIVIDUAL</vt:lpstr>
      <vt:lpstr>'Pt 4 MLR and Rebate Calculation'!CMM_INDIVIDUAL_CY</vt:lpstr>
      <vt:lpstr>'Pt 1 Summary of Data'!CMM_INDIVIDUAL_DEFERRED_CY</vt:lpstr>
      <vt:lpstr>'Pt 2 Premium and Claims'!CMM_INDIVIDUAL_DEFERRED_CY</vt:lpstr>
      <vt:lpstr>'Pt 1 Summary of Data'!CMM_INDIVIDUAL_DEFERRED_PY</vt:lpstr>
      <vt:lpstr>'Pt 2 Premium and Claims'!CMM_INDIVIDUAL_DEFERRED_PY</vt:lpstr>
      <vt:lpstr>'Pt 1 Summary of Data'!CMM_INDIVIDUAL_DUAL_CONT</vt:lpstr>
      <vt:lpstr>'Pt 2 Premium and Claims'!CMM_INDIVIDUAL_DUAL_CONT</vt:lpstr>
      <vt:lpstr>'Pt 4 MLR and Rebate Calculation'!CMM_INDIVIDUAL_PY1</vt:lpstr>
      <vt:lpstr>'Pt 4 MLR and Rebate Calculation'!CMM_INDIVIDUAL_PY2</vt:lpstr>
      <vt:lpstr>'Pt 1 Summary of Data'!CMM_INDIVIDUAL_Q1</vt:lpstr>
      <vt:lpstr>'Pt 2 Premium and Claims'!CMM_INDIVIDUAL_Q1</vt:lpstr>
      <vt:lpstr>'Pt 4 MLR and Rebate Calculation'!CMM_INDIVIDUAL_TOTAL</vt:lpstr>
      <vt:lpstr>'Pt 1 Summary of Data'!CMM_INDIVIDUAL_YEARLY</vt:lpstr>
      <vt:lpstr>'Pt 2 Premium and Claims'!CMM_INDIVIDUAL_YEARLY</vt:lpstr>
      <vt:lpstr>'Pt 5 Rebate Disbursement'!CMM_LARGE_GROUP</vt:lpstr>
      <vt:lpstr>'Pt 4 MLR and Rebate Calculation'!CMM_LARGE_GROUP_CY</vt:lpstr>
      <vt:lpstr>'Pt 1 Summary of Data'!CMM_LARGE_GROUP_DEFERRED_CY</vt:lpstr>
      <vt:lpstr>'Pt 2 Premium and Claims'!CMM_LARGE_GROUP_DEFERRED_CY</vt:lpstr>
      <vt:lpstr>'Pt 1 Summary of Data'!CMM_LARGE_GROUP_DEFERRED_PY</vt:lpstr>
      <vt:lpstr>'Pt 2 Premium and Claims'!CMM_LARGE_GROUP_DEFERRED_PY</vt:lpstr>
      <vt:lpstr>'Pt 1 Summary of Data'!CMM_LARGE_GROUP_DUAL_CONT</vt:lpstr>
      <vt:lpstr>'Pt 2 Premium and Claims'!CMM_LARGE_GROUP_DUAL_CONT</vt:lpstr>
      <vt:lpstr>'Pt 4 MLR and Rebate Calculation'!CMM_LARGE_GROUP_PY1</vt:lpstr>
      <vt:lpstr>'Pt 4 MLR and Rebate Calculation'!CMM_LARGE_GROUP_PY2</vt:lpstr>
      <vt:lpstr>'Pt 1 Summary of Data'!CMM_LARGE_GROUP_Q1</vt:lpstr>
      <vt:lpstr>'Pt 2 Premium and Claims'!CMM_LARGE_GROUP_Q1</vt:lpstr>
      <vt:lpstr>'Pt 4 MLR and Rebate Calculation'!CMM_LARGE_GROUP_TOTAL</vt:lpstr>
      <vt:lpstr>'Pt 1 Summary of Data'!CMM_LARGE_GROUP_YEARLY</vt:lpstr>
      <vt:lpstr>'Pt 2 Premium and Claims'!CMM_LARGE_GROUP_YEARLY</vt:lpstr>
      <vt:lpstr>'Pt 5 Rebate Disbursement'!CMM_SMALL_GROUP</vt:lpstr>
      <vt:lpstr>'Pt 4 MLR and Rebate Calculation'!CMM_SMALL_GROUP_CY</vt:lpstr>
      <vt:lpstr>'Pt 1 Summary of Data'!CMM_SMALL_GROUP_DEFERRED_CY</vt:lpstr>
      <vt:lpstr>'Pt 2 Premium and Claims'!CMM_SMALL_GROUP_DEFERRED_CY</vt:lpstr>
      <vt:lpstr>'Pt 1 Summary of Data'!CMM_SMALL_GROUP_DEFERRED_PY</vt:lpstr>
      <vt:lpstr>'Pt 2 Premium and Claims'!CMM_SMALL_GROUP_DEFERRED_PY</vt:lpstr>
      <vt:lpstr>'Pt 1 Summary of Data'!CMM_SMALL_GROUP_DUAL_CONT</vt:lpstr>
      <vt:lpstr>'Pt 2 Premium and Claims'!CMM_SMALL_GROUP_DUAL_CONT</vt:lpstr>
      <vt:lpstr>'Pt 4 MLR and Rebate Calculation'!CMM_SMALL_GROUP_PY1</vt:lpstr>
      <vt:lpstr>'Pt 4 MLR and Rebate Calculation'!CMM_SMALL_GROUP_PY2</vt:lpstr>
      <vt:lpstr>'Pt 1 Summary of Data'!CMM_SMALL_GROUP_Q1</vt:lpstr>
      <vt:lpstr>'Pt 2 Premium and Claims'!CMM_SMALL_GROUP_Q1</vt:lpstr>
      <vt:lpstr>'Pt 4 MLR and Rebate Calculation'!CMM_SMALL_GROUP_TOTAL</vt:lpstr>
      <vt:lpstr>'Pt 1 Summary of Data'!CMM_SMALL_GROUP_YEARLY</vt:lpstr>
      <vt:lpstr>'Pt 2 Premium and Claims'!CMM_SMALL_GROUP_YEARLY</vt:lpstr>
      <vt:lpstr>'Pt 3 Expense Allocation'!COMM_BEN_EXP_NOT_FOR_PROFIT_1</vt:lpstr>
      <vt:lpstr>'Pt 3 Expense Allocation'!COMM_BEN_EXP_NOT_FOR_PROFIT_2</vt:lpstr>
      <vt:lpstr>'Pt 3 Expense Allocation'!COMM_BEN_EXP_NOT_FOR_PROFIT_3</vt:lpstr>
      <vt:lpstr>'Pt 3 Expense Allocation'!COMM_BEN_EXP_NOT_FOR_PROFIT_4</vt:lpstr>
      <vt:lpstr>'Pt 3 Expense Allocation'!COMM_BEN_EXP_NOT_FOR_PROFIT_5</vt:lpstr>
      <vt:lpstr>'Pt 3 Expense Allocation'!COMM_BEN_EXP_NOT_FOR_PROFIT_6</vt:lpstr>
      <vt:lpstr>'Pt 1 Summary of Data'!COMMUNITY_BENEFIT_EXP</vt:lpstr>
      <vt:lpstr>'Pt 3 Expense Allocation'!COMMUNITY_BENEFIT_EXP_1</vt:lpstr>
      <vt:lpstr>'Pt 3 Expense Allocation'!COMMUNITY_BENEFIT_EXP_10</vt:lpstr>
      <vt:lpstr>'Pt 3 Expense Allocation'!COMMUNITY_BENEFIT_EXP_2</vt:lpstr>
      <vt:lpstr>'Pt 3 Expense Allocation'!COMMUNITY_BENEFIT_EXP_3</vt:lpstr>
      <vt:lpstr>'Pt 3 Expense Allocation'!COMMUNITY_BENEFIT_EXP_4</vt:lpstr>
      <vt:lpstr>'Pt 3 Expense Allocation'!COMMUNITY_BENEFIT_EXP_5</vt:lpstr>
      <vt:lpstr>'Pt 3 Expense Allocation'!COMMUNITY_BENEFIT_EXP_6</vt:lpstr>
      <vt:lpstr>'Pt 3 Expense Allocation'!COMMUNITY_BENEFIT_EXP_7</vt:lpstr>
      <vt:lpstr>'Pt 3 Expense Allocation'!COMMUNITY_BENEFIT_EXP_8</vt:lpstr>
      <vt:lpstr>'Pt 3 Expense Allocation'!COMMUNITY_BENEFIT_EXP_9</vt:lpstr>
      <vt:lpstr>'Pt 1 Summary of Data'!COMMUNITY_BENEFIT_EXPENDITURES</vt:lpstr>
      <vt:lpstr>'Pt 1 Summary of Data'!COMPANY_ADDRESS</vt:lpstr>
      <vt:lpstr>'Pt 1 Summary of Data'!COMPANY_CODE</vt:lpstr>
      <vt:lpstr>'Pt 1 Summary of Data'!COMPANY_NAME</vt:lpstr>
      <vt:lpstr>'Pt 2 Premium and Claims'!CONTINGENT_BEN_LAWSUIT_RESERVE</vt:lpstr>
      <vt:lpstr>'Pt 3 Expense Allocation'!COST_CONT_EXP_INC_QTY_IMP_EXP_1</vt:lpstr>
      <vt:lpstr>'Pt 3 Expense Allocation'!COST_CONT_EXP_INC_QTY_IMP_EXP_10</vt:lpstr>
      <vt:lpstr>'Pt 3 Expense Allocation'!COST_CONT_EXP_INC_QTY_IMP_EXP_2</vt:lpstr>
      <vt:lpstr>'Pt 3 Expense Allocation'!COST_CONT_EXP_INC_QTY_IMP_EXP_3</vt:lpstr>
      <vt:lpstr>'Pt 3 Expense Allocation'!COST_CONT_EXP_INC_QTY_IMP_EXP_4</vt:lpstr>
      <vt:lpstr>'Pt 3 Expense Allocation'!COST_CONT_EXP_INC_QTY_IMP_EXP_5</vt:lpstr>
      <vt:lpstr>'Pt 3 Expense Allocation'!COST_CONT_EXP_INC_QTY_IMP_EXP_6</vt:lpstr>
      <vt:lpstr>'Pt 3 Expense Allocation'!COST_CONT_EXP_INC_QTY_IMP_EXP_7</vt:lpstr>
      <vt:lpstr>'Pt 3 Expense Allocation'!COST_CONT_EXP_INC_QTY_IMP_EXP_8</vt:lpstr>
      <vt:lpstr>'Pt 3 Expense Allocation'!COST_CONT_EXP_INC_QTY_IMP_EXP_9</vt:lpstr>
      <vt:lpstr>'Pt 1 Summary of Data'!COST_CONTAINMENT_EXP_NOT_INCL</vt:lpstr>
      <vt:lpstr>'Pt 4 MLR and Rebate Calculation'!CREDIBILITY_ADJ_FACTOR_LN3_5</vt:lpstr>
      <vt:lpstr>'Pt 4 MLR and Rebate Calculation'!CREDIBILITY_ADJUSTED_MLR</vt:lpstr>
      <vt:lpstr>'Pt 4 MLR and Rebate Calculation'!CREDIBILITY_ADJUSTED_MLR_LN4_4</vt:lpstr>
      <vt:lpstr>'Pt 4 MLR and Rebate Calculation'!CREDIBILITY_ADJUSTMENT_FACTOR</vt:lpstr>
      <vt:lpstr>'Pt 1 Summary of Data'!DBA_MARKETING_NAME</vt:lpstr>
      <vt:lpstr>'Pt 4 MLR and Rebate Calculation'!DEDUCTIBLE_FACTOR</vt:lpstr>
      <vt:lpstr>'Pt 4 MLR and Rebate Calculation'!DEFFERED_PRM_ACA</vt:lpstr>
      <vt:lpstr>'Pt 4 MLR and Rebate Calculation'!DEFFERED_TAX_ACA</vt:lpstr>
      <vt:lpstr>'Pt 5 Rebate Disbursement'!DESC_DISB_PRI_REP_UNCLM_REB</vt:lpstr>
      <vt:lpstr>'Pt 5 Rebate Disbursement'!DESC_LOCATE_PLCY_HLERS_SUB</vt:lpstr>
      <vt:lpstr>'Pt 3 Expense Allocation'!DESC_OF_EXP_ELEMENT_BY_TYPE</vt:lpstr>
      <vt:lpstr>'Pt 3 Expense Allocation'!DET_DESC_OF_EXP_ALLOC_METHODS</vt:lpstr>
      <vt:lpstr>'Pt 2 Premium and Claims'!DIR_CLAIM_LIABILITY_CURR_YR</vt:lpstr>
      <vt:lpstr>'Pt 2 Premium and Claims'!DIR_CLAIM_LIABILITY_PRIOR_YR</vt:lpstr>
      <vt:lpstr>'Pt 2 Premium and Claims'!DIR_CLAIM_LIABILITY_Q1</vt:lpstr>
      <vt:lpstr>'Pt 2 Premium and Claims'!DIR_CLAIM_RESERVES_CURR_YR</vt:lpstr>
      <vt:lpstr>'Pt 2 Premium and Claims'!DIR_CLAIM_RESERVES_PRIOR_YR</vt:lpstr>
      <vt:lpstr>'Pt 2 Premium and Claims'!DIR_CLAIM_RESERVES_Q1</vt:lpstr>
      <vt:lpstr>'Pt 2 Premium and Claims'!DIR_CONTRACT_RESERVES_CURR_YR</vt:lpstr>
      <vt:lpstr>'Pt 2 Premium and Claims'!DIR_CONTRACT_RESERVES_PRIOR_YR</vt:lpstr>
      <vt:lpstr>'Pt 2 Premium and Claims'!DIR_CONTRACT_RESERVES_Q1</vt:lpstr>
      <vt:lpstr>'Pt 1 Summary of Data'!DIR_SALES_SALARIES_AND_BENEFITS</vt:lpstr>
      <vt:lpstr>'Pt 2 Premium and Claims'!DIRECT_PREMIUM_WRITTEN</vt:lpstr>
      <vt:lpstr>'Pt 3 Expense Allocation'!DIRECT_SALES_SAL_AND_BEN_1</vt:lpstr>
      <vt:lpstr>'Pt 3 Expense Allocation'!DIRECT_SALES_SAL_AND_BEN_10</vt:lpstr>
      <vt:lpstr>'Pt 3 Expense Allocation'!DIRECT_SALES_SAL_AND_BEN_2</vt:lpstr>
      <vt:lpstr>'Pt 3 Expense Allocation'!DIRECT_SALES_SAL_AND_BEN_3</vt:lpstr>
      <vt:lpstr>'Pt 3 Expense Allocation'!DIRECT_SALES_SAL_AND_BEN_4</vt:lpstr>
      <vt:lpstr>'Pt 3 Expense Allocation'!DIRECT_SALES_SAL_AND_BEN_5</vt:lpstr>
      <vt:lpstr>'Pt 3 Expense Allocation'!DIRECT_SALES_SAL_AND_BEN_6</vt:lpstr>
      <vt:lpstr>'Pt 3 Expense Allocation'!DIRECT_SALES_SAL_AND_BEN_7</vt:lpstr>
      <vt:lpstr>'Pt 3 Expense Allocation'!DIRECT_SALES_SAL_AND_BEN_8</vt:lpstr>
      <vt:lpstr>'Pt 3 Expense Allocation'!DIRECT_SALES_SAL_AND_BEN_9</vt:lpstr>
      <vt:lpstr>'Pt 1 Summary of Data'!DOMICILIARY_STATE</vt:lpstr>
      <vt:lpstr>'Pt 6 Additional Responses'!EFFECTIVE_DATE</vt:lpstr>
      <vt:lpstr>'Pt 6 Additional Responses'!ENTITY_NAME_AGREEMENT_1</vt:lpstr>
      <vt:lpstr>'Pt 6 Additional Responses'!ENTITY_NAME_AGREEMENT_10</vt:lpstr>
      <vt:lpstr>'Pt 6 Additional Responses'!ENTITY_NAME_AGREEMENT_11</vt:lpstr>
      <vt:lpstr>'Pt 6 Additional Responses'!ENTITY_NAME_AGREEMENT_2</vt:lpstr>
      <vt:lpstr>'Pt 6 Additional Responses'!ENTITY_NAME_AGREEMENT_3</vt:lpstr>
      <vt:lpstr>'Pt 6 Additional Responses'!ENTITY_NAME_AGREEMENT_4</vt:lpstr>
      <vt:lpstr>'Pt 6 Additional Responses'!ENTITY_NAME_AGREEMENT_5</vt:lpstr>
      <vt:lpstr>'Pt 6 Additional Responses'!ENTITY_NAME_AGREEMENT_6</vt:lpstr>
      <vt:lpstr>'Pt 6 Additional Responses'!ENTITY_NAME_AGREEMENT_7</vt:lpstr>
      <vt:lpstr>'Pt 6 Additional Responses'!ENTITY_NAME_AGREEMENT_8</vt:lpstr>
      <vt:lpstr>'Pt 6 Additional Responses'!ENTITY_NAME_AGREEMENT_9</vt:lpstr>
      <vt:lpstr>'Pt 6 Additional Responses'!ENTITY_NAME_BUSINESS_SOLD_1</vt:lpstr>
      <vt:lpstr>'Pt 6 Additional Responses'!ENTITY_NAME_BUSINESS_SOLD_10</vt:lpstr>
      <vt:lpstr>'Pt 6 Additional Responses'!ENTITY_NAME_BUSINESS_SOLD_2</vt:lpstr>
      <vt:lpstr>'Pt 6 Additional Responses'!ENTITY_NAME_BUSINESS_SOLD_3</vt:lpstr>
      <vt:lpstr>'Pt 6 Additional Responses'!ENTITY_NAME_BUSINESS_SOLD_4</vt:lpstr>
      <vt:lpstr>'Pt 6 Additional Responses'!ENTITY_NAME_BUSINESS_SOLD_5</vt:lpstr>
      <vt:lpstr>'Pt 6 Additional Responses'!ENTITY_NAME_BUSINESS_SOLD_6</vt:lpstr>
      <vt:lpstr>'Pt 6 Additional Responses'!ENTITY_NAME_BUSINESS_SOLD_7</vt:lpstr>
      <vt:lpstr>'Pt 6 Additional Responses'!ENTITY_NAME_BUSINESS_SOLD_8</vt:lpstr>
      <vt:lpstr>'Pt 6 Additional Responses'!ENTITY_NAME_BUSINESS_SOLD_9</vt:lpstr>
      <vt:lpstr>'Pt 6 Additional Responses'!ENTITY_REPORTING_EXPERIENCE_1</vt:lpstr>
      <vt:lpstr>'Pt 6 Additional Responses'!ENTITY_REPORTING_EXPERIENCE_2</vt:lpstr>
      <vt:lpstr>'Pt 6 Additional Responses'!ENTITY_REPORTING_EXPERIENCE_3</vt:lpstr>
      <vt:lpstr>'Pt 1 Summary of Data'!EST_REB_UNPAID_CURR_MLR_REP_YR</vt:lpstr>
      <vt:lpstr>'Pt 1 Summary of Data'!EST_REB_UNPAID_PRIOR_MLR_REP_YR</vt:lpstr>
      <vt:lpstr>'Pt 2 Premium and Claims'!EXP_RAT_REF_INC_REP_YR_FOLL_YR</vt:lpstr>
      <vt:lpstr>'Pt 2 Premium and Claims'!EXP_RAT_REFUNDS_INC_DATE_REP_YR</vt:lpstr>
      <vt:lpstr>'Pt 2 Premium and Claims'!EXP_RATING_REFUNDS_PAID_REP_YR</vt:lpstr>
      <vt:lpstr>'Pt 2 Premium and Claims'!EXP_RATING_REFUNDS_PAID_YR_Q1</vt:lpstr>
      <vt:lpstr>'Pt 1 Summary of Data'!EXPAT_LARGE_GROUP_DEFERRED_CY</vt:lpstr>
      <vt:lpstr>'Pt 2 Premium and Claims'!EXPAT_LARGE_GROUP_DEFERRED_CY</vt:lpstr>
      <vt:lpstr>'Pt 1 Summary of Data'!EXPAT_LARGE_GROUP_DEFERRED_PY</vt:lpstr>
      <vt:lpstr>'Pt 2 Premium and Claims'!EXPAT_LARGE_GROUP_DEFERRED_PY</vt:lpstr>
      <vt:lpstr>'Pt 1 Summary of Data'!EXPAT_LARGE_GROUP_DUAL_CONT</vt:lpstr>
      <vt:lpstr>'Pt 2 Premium and Claims'!EXPAT_LARGE_GROUP_DUAL_CONT</vt:lpstr>
      <vt:lpstr>'Pt 1 Summary of Data'!EXPAT_LARGE_GROUP_Q1</vt:lpstr>
      <vt:lpstr>'Pt 2 Premium and Claims'!EXPAT_LARGE_GROUP_Q1</vt:lpstr>
      <vt:lpstr>'Pt 1 Summary of Data'!EXPAT_LARGE_GROUP_YEARLY</vt:lpstr>
      <vt:lpstr>'Pt 2 Premium and Claims'!EXPAT_LARGE_GROUP_YEARLY</vt:lpstr>
      <vt:lpstr>'Pt 1 Summary of Data'!EXPAT_SMALL_GROUP_DEFERRED_CY</vt:lpstr>
      <vt:lpstr>'Pt 2 Premium and Claims'!EXPAT_SMALL_GROUP_DEFERRED_CY</vt:lpstr>
      <vt:lpstr>'Pt 1 Summary of Data'!EXPAT_SMALL_GROUP_DEFERRED_PY</vt:lpstr>
      <vt:lpstr>'Pt 2 Premium and Claims'!EXPAT_SMALL_GROUP_DEFERRED_PY</vt:lpstr>
      <vt:lpstr>'Pt 1 Summary of Data'!EXPAT_SMALL_GROUP_DUAL_CONT</vt:lpstr>
      <vt:lpstr>'Pt 2 Premium and Claims'!EXPAT_SMALL_GROUP_DUAL_CONT</vt:lpstr>
      <vt:lpstr>'Pt 1 Summary of Data'!EXPAT_SMALL_GROUP_Q1</vt:lpstr>
      <vt:lpstr>'Pt 2 Premium and Claims'!EXPAT_SMALL_GROUP_Q1</vt:lpstr>
      <vt:lpstr>'Pt 1 Summary of Data'!EXPAT_SMALL_GROUP_YEARLY</vt:lpstr>
      <vt:lpstr>'Pt 2 Premium and Claims'!EXPAT_SMALL_GROUP_YEARLY</vt:lpstr>
      <vt:lpstr>'Pt 5 Rebate Disbursement'!EXPATRIATE_LARGE_GROUP</vt:lpstr>
      <vt:lpstr>'Pt 4 MLR and Rebate Calculation'!EXPATRIATE_LARGE_GROUP_CY</vt:lpstr>
      <vt:lpstr>'Pt 4 MLR and Rebate Calculation'!EXPATRIATE_LARGE_GROUP_PY1</vt:lpstr>
      <vt:lpstr>'Pt 4 MLR and Rebate Calculation'!EXPATRIATE_LARGE_GROUP_PY2</vt:lpstr>
      <vt:lpstr>'Pt 4 MLR and Rebate Calculation'!EXPATRIATE_LARGE_GROUP_TOTAL</vt:lpstr>
      <vt:lpstr>'Pt 5 Rebate Disbursement'!EXPATRIATE_SMALL_GROUP</vt:lpstr>
      <vt:lpstr>'Pt 4 MLR and Rebate Calculation'!EXPATRIATE_SMALL_GROUP_CY</vt:lpstr>
      <vt:lpstr>'Pt 4 MLR and Rebate Calculation'!EXPATRIATE_SMALL_GROUP_PY1</vt:lpstr>
      <vt:lpstr>'Pt 4 MLR and Rebate Calculation'!EXPATRIATE_SMALL_GROUP_PY2</vt:lpstr>
      <vt:lpstr>'Pt 4 MLR and Rebate Calculation'!EXPATRIATE_SMALL_GROUP_TOTAL</vt:lpstr>
      <vt:lpstr>'Pt 1 Summary of Data'!FED_INCOME_TAX_DEDUCTIBLE_PREM</vt:lpstr>
      <vt:lpstr>'Pt 4 MLR and Rebate Calculation'!FED_STATE_TAXES_LIC_OR_REG_FEE</vt:lpstr>
      <vt:lpstr>'Pt 3 Expense Allocation'!FED_TAXES_AND_ASSESSMENTS_1</vt:lpstr>
      <vt:lpstr>'Pt 3 Expense Allocation'!FED_TAXES_AND_ASSESSMENTS_2</vt:lpstr>
      <vt:lpstr>'Pt 3 Expense Allocation'!FED_TAXES_AND_ASSESSMENTS_3</vt:lpstr>
      <vt:lpstr>'Pt 3 Expense Allocation'!FED_TAXES_AND_ASSESSMENTS_4</vt:lpstr>
      <vt:lpstr>'Pt 3 Expense Allocation'!FED_TAXES_AND_ASSESSMENTS_5</vt:lpstr>
      <vt:lpstr>'Pt 3 Expense Allocation'!FED_TAXES_AND_ASSESSMENTS_6</vt:lpstr>
      <vt:lpstr>'Pt 1 Summary of Data'!FEDERAL_EIN</vt:lpstr>
      <vt:lpstr>'Pt 1 Summary of Data'!FEDERAL_HIGH_RISK_POOLS</vt:lpstr>
      <vt:lpstr>'Pt 1 Summary of Data'!FEDERAL_INCOME_TAXES</vt:lpstr>
      <vt:lpstr>'Pt 1 Summary of Data'!FEE_FOR_SERVICE_AND_CO_PAY_REV</vt:lpstr>
      <vt:lpstr>'Pt 1 Summary of Data'!FINES_PENLTS_OF_REG_AUTHORITIES</vt:lpstr>
      <vt:lpstr>'Pt 1 Summary of Data'!FIT_EXEMPT</vt:lpstr>
      <vt:lpstr>'Pt 1 Summary of Data'!GOVERNMENT_PROG_PLANS_YEARLY</vt:lpstr>
      <vt:lpstr>'Pt 2 Premium and Claims'!GOVERNMENT_PROG_PLANS_YEARLY</vt:lpstr>
      <vt:lpstr>'Pt 1 Summary of Data'!GRAND_TOTAL</vt:lpstr>
      <vt:lpstr>'Pt 1 Summary of Data'!GROUP_AFFILIATION</vt:lpstr>
      <vt:lpstr>'Pt 2 Premium and Claims'!GROUP_CONVERSION_CHARGES</vt:lpstr>
      <vt:lpstr>'Pt 2 Premium and Claims'!HEALTHCARE_RECEIVABLES_CURR_YR</vt:lpstr>
      <vt:lpstr>'Pt 2 Premium and Claims'!HEALTHCARE_RECEIVABLES_PRIOR_YR</vt:lpstr>
      <vt:lpstr>'Pt 3 Expense Allocation'!HIT_EXP_RELATED_TO_HEALTH_IMP_1</vt:lpstr>
      <vt:lpstr>'Pt 3 Expense Allocation'!HIT_EXP_RELATED_TO_HEALTH_IMP_10</vt:lpstr>
      <vt:lpstr>'Pt 3 Expense Allocation'!HIT_EXP_RELATED_TO_HEALTH_IMP_2</vt:lpstr>
      <vt:lpstr>'Pt 3 Expense Allocation'!HIT_EXP_RELATED_TO_HEALTH_IMP_3</vt:lpstr>
      <vt:lpstr>'Pt 3 Expense Allocation'!HIT_EXP_RELATED_TO_HEALTH_IMP_4</vt:lpstr>
      <vt:lpstr>'Pt 3 Expense Allocation'!HIT_EXP_RELATED_TO_HEALTH_IMP_5</vt:lpstr>
      <vt:lpstr>'Pt 3 Expense Allocation'!HIT_EXP_RELATED_TO_HEALTH_IMP_6</vt:lpstr>
      <vt:lpstr>'Pt 3 Expense Allocation'!HIT_EXP_RELATED_TO_HEALTH_IMP_7</vt:lpstr>
      <vt:lpstr>'Pt 3 Expense Allocation'!HIT_EXP_RELATED_TO_HEALTH_IMP_8</vt:lpstr>
      <vt:lpstr>'Pt 3 Expense Allocation'!HIT_EXP_RELATED_TO_HEALTH_IMP_9</vt:lpstr>
      <vt:lpstr>'Pt 1 Summary of Data'!HITER_TO_HEALTH_IMPROVEMENT</vt:lpstr>
      <vt:lpstr>'Pt 3 Expense Allocation'!ICD_10_IMPLEMENTATION_EXP_1</vt:lpstr>
      <vt:lpstr>'Pt 3 Expense Allocation'!ICD_10_IMPLEMENTATION_EXP_10</vt:lpstr>
      <vt:lpstr>'Pt 3 Expense Allocation'!ICD_10_IMPLEMENTATION_EXP_2</vt:lpstr>
      <vt:lpstr>'Pt 3 Expense Allocation'!ICD_10_IMPLEMENTATION_EXP_3</vt:lpstr>
      <vt:lpstr>'Pt 3 Expense Allocation'!ICD_10_IMPLEMENTATION_EXP_4</vt:lpstr>
      <vt:lpstr>'Pt 3 Expense Allocation'!ICD_10_IMPLEMENTATION_EXP_5</vt:lpstr>
      <vt:lpstr>'Pt 3 Expense Allocation'!ICD_10_IMPLEMENTATION_EXP_6</vt:lpstr>
      <vt:lpstr>'Pt 3 Expense Allocation'!ICD_10_IMPLEMENTATION_EXP_7</vt:lpstr>
      <vt:lpstr>'Pt 3 Expense Allocation'!ICD_10_IMPLEMENTATION_EXP_8</vt:lpstr>
      <vt:lpstr>'Pt 3 Expense Allocation'!ICD_10_IMPLEMENTATION_EXP_9</vt:lpstr>
      <vt:lpstr>'Pt 1 Summary of Data'!ICD10_IMPLEMENTATION_EXPENSES</vt:lpstr>
      <vt:lpstr>'Pt 3 Expense Allocation'!IMP_PAT_SAFETY_REDUCE_MED_ERR_1</vt:lpstr>
      <vt:lpstr>'Pt 3 Expense Allocation'!IMP_PAT_SAFETY_REDUCE_MED_ERR_10</vt:lpstr>
      <vt:lpstr>'Pt 3 Expense Allocation'!IMP_PAT_SAFETY_REDUCE_MED_ERR_2</vt:lpstr>
      <vt:lpstr>'Pt 3 Expense Allocation'!IMP_PAT_SAFETY_REDUCE_MED_ERR_3</vt:lpstr>
      <vt:lpstr>'Pt 3 Expense Allocation'!IMP_PAT_SAFETY_REDUCE_MED_ERR_4</vt:lpstr>
      <vt:lpstr>'Pt 3 Expense Allocation'!IMP_PAT_SAFETY_REDUCE_MED_ERR_5</vt:lpstr>
      <vt:lpstr>'Pt 3 Expense Allocation'!IMP_PAT_SAFETY_REDUCE_MED_ERR_6</vt:lpstr>
      <vt:lpstr>'Pt 3 Expense Allocation'!IMP_PAT_SAFETY_REDUCE_MED_ERR_7</vt:lpstr>
      <vt:lpstr>'Pt 3 Expense Allocation'!IMP_PAT_SAFETY_REDUCE_MED_ERR_8</vt:lpstr>
      <vt:lpstr>'Pt 3 Expense Allocation'!IMP_PAT_SAFETY_REDUCE_MED_ERR_9</vt:lpstr>
      <vt:lpstr>'Pt 1 Summary of Data'!IMP_PAT_SAFETY_REDUCE_MED_ERRS</vt:lpstr>
      <vt:lpstr>'Pt 1 Summary of Data'!IMPROVE_HEALTH_OUTCOMES</vt:lpstr>
      <vt:lpstr>'Pt 3 Expense Allocation'!IMPROVE_HEALTH_OUTCOMES_1</vt:lpstr>
      <vt:lpstr>'Pt 3 Expense Allocation'!IMPROVE_HEALTH_OUTCOMES_10</vt:lpstr>
      <vt:lpstr>'Pt 3 Expense Allocation'!IMPROVE_HEALTH_OUTCOMES_2</vt:lpstr>
      <vt:lpstr>'Pt 3 Expense Allocation'!IMPROVE_HEALTH_OUTCOMES_3</vt:lpstr>
      <vt:lpstr>'Pt 3 Expense Allocation'!IMPROVE_HEALTH_OUTCOMES_4</vt:lpstr>
      <vt:lpstr>'Pt 3 Expense Allocation'!IMPROVE_HEALTH_OUTCOMES_5</vt:lpstr>
      <vt:lpstr>'Pt 3 Expense Allocation'!IMPROVE_HEALTH_OUTCOMES_6</vt:lpstr>
      <vt:lpstr>'Pt 3 Expense Allocation'!IMPROVE_HEALTH_OUTCOMES_7</vt:lpstr>
      <vt:lpstr>'Pt 3 Expense Allocation'!IMPROVE_HEALTH_OUTCOMES_8</vt:lpstr>
      <vt:lpstr>'Pt 3 Expense Allocation'!IMPROVE_HEALTH_OUTCOMES_9</vt:lpstr>
      <vt:lpstr>'Pt 1 Summary of Data'!INC_FROM_FEES_OF_UNINS_PLANS</vt:lpstr>
      <vt:lpstr>'Pt 3 Expense Allocation'!INCURRED_CLAIMS_1</vt:lpstr>
      <vt:lpstr>'Pt 3 Expense Allocation'!INCURRED_CLAIMS_10</vt:lpstr>
      <vt:lpstr>'Pt 3 Expense Allocation'!INCURRED_CLAIMS_11</vt:lpstr>
      <vt:lpstr>'Pt 3 Expense Allocation'!INCURRED_CLAIMS_12</vt:lpstr>
      <vt:lpstr>'Pt 3 Expense Allocation'!INCURRED_CLAIMS_13</vt:lpstr>
      <vt:lpstr>'Pt 3 Expense Allocation'!INCURRED_CLAIMS_14</vt:lpstr>
      <vt:lpstr>'Pt 3 Expense Allocation'!INCURRED_CLAIMS_15</vt:lpstr>
      <vt:lpstr>'Pt 3 Expense Allocation'!INCURRED_CLAIMS_16</vt:lpstr>
      <vt:lpstr>'Pt 3 Expense Allocation'!INCURRED_CLAIMS_17</vt:lpstr>
      <vt:lpstr>'Pt 3 Expense Allocation'!INCURRED_CLAIMS_18</vt:lpstr>
      <vt:lpstr>'Pt 3 Expense Allocation'!INCURRED_CLAIMS_19</vt:lpstr>
      <vt:lpstr>'Pt 3 Expense Allocation'!INCURRED_CLAIMS_2</vt:lpstr>
      <vt:lpstr>'Pt 3 Expense Allocation'!INCURRED_CLAIMS_20</vt:lpstr>
      <vt:lpstr>'Pt 3 Expense Allocation'!INCURRED_CLAIMS_3</vt:lpstr>
      <vt:lpstr>'Pt 3 Expense Allocation'!INCURRED_CLAIMS_4</vt:lpstr>
      <vt:lpstr>'Pt 3 Expense Allocation'!INCURRED_CLAIMS_5</vt:lpstr>
      <vt:lpstr>'Pt 3 Expense Allocation'!INCURRED_CLAIMS_6</vt:lpstr>
      <vt:lpstr>'Pt 3 Expense Allocation'!INCURRED_CLAIMS_7</vt:lpstr>
      <vt:lpstr>'Pt 3 Expense Allocation'!INCURRED_CLAIMS_8</vt:lpstr>
      <vt:lpstr>'Pt 3 Expense Allocation'!INCURRED_CLAIMS_9</vt:lpstr>
      <vt:lpstr>'Pt 3 Expense Allocation'!IS_NEW</vt:lpstr>
      <vt:lpstr>'Pt 1 Summary of Data'!ISSUER_ID</vt:lpstr>
      <vt:lpstr>'Pt 4 MLR and Rebate Calculation'!LIFE_YEARS_TO_DETERMINE_CRED</vt:lpstr>
      <vt:lpstr>'Pt 1 Summary of Data'!MEMBER_MONTHS</vt:lpstr>
      <vt:lpstr>'Pt 1 Summary of Data'!MERGE_MARKETS_IND_SMALL_GRP</vt:lpstr>
      <vt:lpstr>'Pt 5 Rebate Disbursement'!MINI_MED_INDIVIDUAL</vt:lpstr>
      <vt:lpstr>'Pt 4 MLR and Rebate Calculation'!MINI_MED_INDIVIDUAL_CY</vt:lpstr>
      <vt:lpstr>'Pt 1 Summary of Data'!MINI_MED_INDIVIDUAL_DUAL_CONT</vt:lpstr>
      <vt:lpstr>'Pt 2 Premium and Claims'!MINI_MED_INDIVIDUAL_DUAL_CONT</vt:lpstr>
      <vt:lpstr>'Pt 4 MLR and Rebate Calculation'!MINI_MED_INDIVIDUAL_PY1</vt:lpstr>
      <vt:lpstr>'Pt 4 MLR and Rebate Calculation'!MINI_MED_INDIVIDUAL_PY2</vt:lpstr>
      <vt:lpstr>'Pt 1 Summary of Data'!MINI_MED_INDIVIDUAL_Q1</vt:lpstr>
      <vt:lpstr>'Pt 2 Premium and Claims'!MINI_MED_INDIVIDUAL_Q1</vt:lpstr>
      <vt:lpstr>'Pt 4 MLR and Rebate Calculation'!MINI_MED_INDIVIDUAL_TOTAL</vt:lpstr>
      <vt:lpstr>'Pt 1 Summary of Data'!MINI_MED_INDIVIDUAL_YEARLY</vt:lpstr>
      <vt:lpstr>'Pt 2 Premium and Claims'!MINI_MED_INDIVIDUAL_YEARLY</vt:lpstr>
      <vt:lpstr>'Pt 5 Rebate Disbursement'!MINI_MED_LARGE_GROUP</vt:lpstr>
      <vt:lpstr>'Pt 4 MLR and Rebate Calculation'!MINI_MED_LARGE_GROUP_CY</vt:lpstr>
      <vt:lpstr>'Pt 1 Summary of Data'!MINI_MED_LARGE_GROUP_DUAL_CONT</vt:lpstr>
      <vt:lpstr>'Pt 2 Premium and Claims'!MINI_MED_LARGE_GROUP_DUAL_CONT</vt:lpstr>
      <vt:lpstr>'Pt 4 MLR and Rebate Calculation'!MINI_MED_LARGE_GROUP_PY1</vt:lpstr>
      <vt:lpstr>'Pt 4 MLR and Rebate Calculation'!MINI_MED_LARGE_GROUP_PY2</vt:lpstr>
      <vt:lpstr>'Pt 1 Summary of Data'!MINI_MED_LARGE_GROUP_Q1</vt:lpstr>
      <vt:lpstr>'Pt 2 Premium and Claims'!MINI_MED_LARGE_GROUP_Q1</vt:lpstr>
      <vt:lpstr>'Pt 4 MLR and Rebate Calculation'!MINI_MED_LARGE_GROUP_TOTAL</vt:lpstr>
      <vt:lpstr>'Pt 1 Summary of Data'!MINI_MED_LARGE_GROUP_YEARLY</vt:lpstr>
      <vt:lpstr>'Pt 2 Premium and Claims'!MINI_MED_LARGE_GROUP_YEARLY</vt:lpstr>
      <vt:lpstr>'Pt 5 Rebate Disbursement'!MINI_MED_SMALL_GROUP</vt:lpstr>
      <vt:lpstr>'Pt 4 MLR and Rebate Calculation'!MINI_MED_SMALL_GROUP_CY</vt:lpstr>
      <vt:lpstr>'Pt 1 Summary of Data'!MINI_MED_SMALL_GROUP_DUAL_CONT</vt:lpstr>
      <vt:lpstr>'Pt 2 Premium and Claims'!MINI_MED_SMALL_GROUP_DUAL_CONT</vt:lpstr>
      <vt:lpstr>'Pt 4 MLR and Rebate Calculation'!MINI_MED_SMALL_GROUP_PY1</vt:lpstr>
      <vt:lpstr>'Pt 4 MLR and Rebate Calculation'!MINI_MED_SMALL_GROUP_PY2</vt:lpstr>
      <vt:lpstr>'Pt 1 Summary of Data'!MINI_MED_SMALL_GROUP_Q1</vt:lpstr>
      <vt:lpstr>'Pt 2 Premium and Claims'!MINI_MED_SMALL_GROUP_Q1</vt:lpstr>
      <vt:lpstr>'Pt 4 MLR and Rebate Calculation'!MINI_MED_SMALL_GROUP_TOTAL</vt:lpstr>
      <vt:lpstr>'Pt 1 Summary of Data'!MINI_MED_SMALL_GROUP_YEARLY</vt:lpstr>
      <vt:lpstr>'Pt 2 Premium and Claims'!MINI_MED_SMALL_GROUP_YEARLY</vt:lpstr>
      <vt:lpstr>'Pt 4 MLR and Rebate Calculation'!MLR_DENOMINATOR</vt:lpstr>
      <vt:lpstr>'Pt 4 MLR and Rebate Calculation'!MLR_NUMERATOR</vt:lpstr>
      <vt:lpstr>'Pt 4 MLR and Rebate Calculation'!MLR_NUMERATOR_MINI_MED_EXPAT</vt:lpstr>
      <vt:lpstr>'Pt 4 MLR and Rebate Calculation'!MLR_REBATES_PAID_BASED_EXP</vt:lpstr>
      <vt:lpstr>'Pt 4 MLR and Rebate Calculation'!MLR_STANDARD</vt:lpstr>
      <vt:lpstr>'Pt 1 Summary of Data'!MLR_XLS_Key</vt:lpstr>
      <vt:lpstr>'Pt 1 Summary of Data'!MLR_XLS_Key_Final</vt:lpstr>
      <vt:lpstr>'Pt 1 Summary of Data'!NAIC_COMPANY_CODE</vt:lpstr>
      <vt:lpstr>'Pt 1 Summary of Data'!NAIC_GROUP_CODE</vt:lpstr>
      <vt:lpstr>'Pt 6 Additional Responses'!NAME_OF_AFFILIATE_ENTITY</vt:lpstr>
      <vt:lpstr>'Pt 1 Summary of Data'!NET_ASSUMED_CEDED_REINS_PREM</vt:lpstr>
      <vt:lpstr>'Pt 1 Summary of Data'!NET_ASSUMED_LESS_CEDED_CLM_INC</vt:lpstr>
      <vt:lpstr>'Pt 1 Summary of Data'!NET_INVESTMENT_AND_OTHER_GAIN</vt:lpstr>
      <vt:lpstr>'Pt 5 Rebate Disbursement'!NO_OF_POL_HOLDS_REB_DE_MINIMIS</vt:lpstr>
      <vt:lpstr>'Pt 5 Rebate Disbursement'!NO_OF_POLICIES_CERTS</vt:lpstr>
      <vt:lpstr>'Pt 5 Rebate Disbursement'!NO_OF_POLICYHOLDERS_OWN_A_REB</vt:lpstr>
      <vt:lpstr>'Pt 5 Rebate Disbursement'!NO_OF_SUBSCRIBERS_OWED_A_REB</vt:lpstr>
      <vt:lpstr>'Pt 5 Rebate Disbursement'!NO_RECEIVE_PREMIUM_CREDIT</vt:lpstr>
      <vt:lpstr>'Pt 1 Summary of Data'!NOT_FOR_PROFIT</vt:lpstr>
      <vt:lpstr>'Pt 1 Summary of Data'!NUMBER_OF_COVERED_LIVES</vt:lpstr>
      <vt:lpstr>'Pt 1 Summary of Data'!NUMBER_OF_GROUPS</vt:lpstr>
      <vt:lpstr>'Pt 1 Summary of Data'!NUMBER_OF_LIFE_YEARS</vt:lpstr>
      <vt:lpstr>'Pt 1 Summary of Data'!NUMBER_OF_POLICIES_CERTIFICATES</vt:lpstr>
      <vt:lpstr>'Pt 1 Summary of Data'!OTH_ADJ_DUE_TO_MLR_CALC_CLM_INC</vt:lpstr>
      <vt:lpstr>'Pt 1 Summary of Data'!OTH_ADJ_MLR_CALC_PREMIUM</vt:lpstr>
      <vt:lpstr>'Pt 3 Expense Allocation'!OTH_GEN_AND_ADM_EXPENSES_1</vt:lpstr>
      <vt:lpstr>'Pt 3 Expense Allocation'!OTH_GEN_AND_ADM_EXPENSES_10</vt:lpstr>
      <vt:lpstr>'Pt 3 Expense Allocation'!OTH_GEN_AND_ADM_EXPENSES_2</vt:lpstr>
      <vt:lpstr>'Pt 3 Expense Allocation'!OTH_GEN_AND_ADM_EXPENSES_3</vt:lpstr>
      <vt:lpstr>'Pt 3 Expense Allocation'!OTH_GEN_AND_ADM_EXPENSES_4</vt:lpstr>
      <vt:lpstr>'Pt 3 Expense Allocation'!OTH_GEN_AND_ADM_EXPENSES_5</vt:lpstr>
      <vt:lpstr>'Pt 3 Expense Allocation'!OTH_GEN_AND_ADM_EXPENSES_6</vt:lpstr>
      <vt:lpstr>'Pt 3 Expense Allocation'!OTH_GEN_AND_ADM_EXPENSES_7</vt:lpstr>
      <vt:lpstr>'Pt 3 Expense Allocation'!OTH_GEN_AND_ADM_EXPENSES_8</vt:lpstr>
      <vt:lpstr>'Pt 3 Expense Allocation'!OTH_GEN_AND_ADM_EXPENSES_9</vt:lpstr>
      <vt:lpstr>'Pt 1 Summary of Data'!OTHER_FED_TAXES_AND_ASSESSMENTS</vt:lpstr>
      <vt:lpstr>'Pt 1 Summary of Data'!OTHER_GENERAL_AND_ADM_EXPENSES</vt:lpstr>
      <vt:lpstr>'Pt 1 Summary of Data'!OTHER_HEALTH_BUSINESS_YEARLY</vt:lpstr>
      <vt:lpstr>'Pt 2 Premium and Claims'!OTHER_HEALTH_BUSINESS_YEARLY</vt:lpstr>
      <vt:lpstr>'Pt 3 Expense Allocation'!OTHER_TAXES_1</vt:lpstr>
      <vt:lpstr>'Pt 3 Expense Allocation'!OTHER_TAXES_10</vt:lpstr>
      <vt:lpstr>'Pt 3 Expense Allocation'!OTHER_TAXES_2</vt:lpstr>
      <vt:lpstr>'Pt 3 Expense Allocation'!OTHER_TAXES_3</vt:lpstr>
      <vt:lpstr>'Pt 3 Expense Allocation'!OTHER_TAXES_4</vt:lpstr>
      <vt:lpstr>'Pt 3 Expense Allocation'!OTHER_TAXES_5</vt:lpstr>
      <vt:lpstr>'Pt 3 Expense Allocation'!OTHER_TAXES_6</vt:lpstr>
      <vt:lpstr>'Pt 3 Expense Allocation'!OTHER_TAXES_7</vt:lpstr>
      <vt:lpstr>'Pt 3 Expense Allocation'!OTHER_TAXES_8</vt:lpstr>
      <vt:lpstr>'Pt 3 Expense Allocation'!OTHER_TAXES_9</vt:lpstr>
      <vt:lpstr>'Pt 2 Premium and Claims'!PAID_MED_INC_POOLS_BON_CURR_YR</vt:lpstr>
      <vt:lpstr>'Pt 1 Summary of Data'!PCORI_FEE</vt:lpstr>
      <vt:lpstr>'Pt 5 Rebate Disbursement'!PERCENT_NOTICES_SENT_TIMELY_GRP</vt:lpstr>
      <vt:lpstr>'Pt 5 Rebate Disbursement'!PERCENT_NOTICES_SENT_TIMELY_IND</vt:lpstr>
      <vt:lpstr>'Pt 5 Rebate Disbursement'!PERCENT_REBATES_PAID_TIMELY_GRP</vt:lpstr>
      <vt:lpstr>'Pt 5 Rebate Disbursement'!PERCENT_REBATES_PAID_TIMELY_IND</vt:lpstr>
      <vt:lpstr>'Pt 1 Summary of Data'!PHARMACEUTICAL_REBATES</vt:lpstr>
      <vt:lpstr>'Pt 2 Premium and Claims'!PRE_GROUP_CONVERSION_CHARGES</vt:lpstr>
      <vt:lpstr>'Pt 2 Premium and Claims'!PRE_RES_EXP_RAT_REF_CURR_YR</vt:lpstr>
      <vt:lpstr>'Pt 2 Premium and Claims'!PRE_RES_EXP_RAT_REF_PRIOR_YR</vt:lpstr>
      <vt:lpstr>'Pt 4 MLR and Rebate Calculation'!PRELIMINARY_MLR</vt:lpstr>
      <vt:lpstr>'Pt 4 MLR and Rebate Calculation'!PRELIMINARY_MLR_MINI_MED_EXPAT</vt:lpstr>
      <vt:lpstr>'Pt 2 Premium and Claims'!PREM_ASSUMED_UNDER_100_REINS</vt:lpstr>
      <vt:lpstr>'Pt 2 Premium and Claims'!PREM_CEDED_UNDER_100_REINS</vt:lpstr>
      <vt:lpstr>'Pt 2 Premium and Claims'!PREMIUM_BALANCES_WRITTEN_OFF</vt:lpstr>
      <vt:lpstr>'Pt 4 MLR and Rebate Calculation'!PREMIUM_EARNED_INCLUDING_FSHRP</vt:lpstr>
      <vt:lpstr>'Pt 1 Summary of Data'!PRESCRIPTION_DRUGS</vt:lpstr>
      <vt:lpstr>Attestation!Print_Area</vt:lpstr>
      <vt:lpstr>'Pt 1 Summary of Data'!Print_Area</vt:lpstr>
      <vt:lpstr>'Pt 2 Premium and Claims'!Print_Area</vt:lpstr>
      <vt:lpstr>'Pt 3 Expense Allocation'!Print_Area</vt:lpstr>
      <vt:lpstr>'Pt 4 MLR and Rebate Calculation'!Print_Area</vt:lpstr>
      <vt:lpstr>'Pt 5 Rebate Disbursement'!Print_Area</vt:lpstr>
      <vt:lpstr>'Pt 6 Additional Responses'!Print_Area</vt:lpstr>
      <vt:lpstr>'Pt 1 Summary of Data'!Print_Titles</vt:lpstr>
      <vt:lpstr>'Pt 2 Premium and Claims'!Print_Titles</vt:lpstr>
      <vt:lpstr>'Pt 3 Expense Allocation'!Print_Titles</vt:lpstr>
      <vt:lpstr>'Pt 4 MLR and Rebate Calculation'!Print_Titles</vt:lpstr>
      <vt:lpstr>'Pt 5 Rebate Disbursement'!Print_Titles</vt:lpstr>
      <vt:lpstr>'Pt 6 Additional Responses'!Print_Titles</vt:lpstr>
      <vt:lpstr>'Pt 4 MLR and Rebate Calculation'!QUALITY_IMPROVEMENT_EXPENSES</vt:lpstr>
      <vt:lpstr>'Pt 4 MLR and Rebate Calculation'!REBATE_AMT_CREDIBILITY_ADJ_MLR</vt:lpstr>
      <vt:lpstr>'Pt 1 Summary of Data'!REBATES_PAID</vt:lpstr>
      <vt:lpstr>'Pt 3 Expense Allocation'!REG_AUTHORITY_LIC_FEES_1</vt:lpstr>
      <vt:lpstr>'Pt 3 Expense Allocation'!REG_AUTHORITY_LIC_FEES_2</vt:lpstr>
      <vt:lpstr>'Pt 3 Expense Allocation'!REG_AUTHORITY_LIC_FEES_3</vt:lpstr>
      <vt:lpstr>'Pt 3 Expense Allocation'!REG_AUTHORITY_LIC_FEES_4</vt:lpstr>
      <vt:lpstr>'Pt 3 Expense Allocation'!REG_AUTHORITY_LIC_FEES_5</vt:lpstr>
      <vt:lpstr>'Pt 3 Expense Allocation'!REG_AUTHORITY_LIC_FEES_6</vt:lpstr>
      <vt:lpstr>'Pt 1 Summary of Data'!REG_AUTHORITY_LICENSES_AND_FEES</vt:lpstr>
      <vt:lpstr>'Pt 1 Summary of Data'!REPORTING_YEAR</vt:lpstr>
      <vt:lpstr>'Pt 2 Premium and Claims'!RES_EXP_RAT_REFUNDS_CURR_YR</vt:lpstr>
      <vt:lpstr>'Pt 2 Premium and Claims'!RES_EXP_RAT_REFUNDS_PRIOR_YR</vt:lpstr>
      <vt:lpstr>'Pt 2 Premium and Claims'!RES_EXP_RAT_REFUNDS_Q1</vt:lpstr>
      <vt:lpstr>'Pt 1 Summary of Data'!RISK_REVENUE</vt:lpstr>
      <vt:lpstr>'Pt 5 Rebate Disbursement'!SHP_INDIVIDUAL</vt:lpstr>
      <vt:lpstr>'Pt 4 MLR and Rebate Calculation'!SHP_INDIVIDUAL_CY</vt:lpstr>
      <vt:lpstr>'Pt 1 Summary of Data'!SHP_INDIVIDUAL_DEFERRED_CY</vt:lpstr>
      <vt:lpstr>'Pt 2 Premium and Claims'!SHP_INDIVIDUAL_DEFERRED_CY</vt:lpstr>
      <vt:lpstr>'Pt 1 Summary of Data'!SHP_INDIVIDUAL_DEFERRED_PY</vt:lpstr>
      <vt:lpstr>'Pt 2 Premium and Claims'!SHP_INDIVIDUAL_DEFERRED_PY</vt:lpstr>
      <vt:lpstr>'Pt 1 Summary of Data'!SHP_INDIVIDUAL_DUAL_CONT</vt:lpstr>
      <vt:lpstr>'Pt 2 Premium and Claims'!SHP_INDIVIDUAL_DUAL_CONT</vt:lpstr>
      <vt:lpstr>'Pt 4 MLR and Rebate Calculation'!SHP_INDIVIDUAL_PY1</vt:lpstr>
      <vt:lpstr>'Pt 4 MLR and Rebate Calculation'!SHP_INDIVIDUAL_PY2</vt:lpstr>
      <vt:lpstr>'Pt 1 Summary of Data'!SHP_INDIVIDUAL_Q1</vt:lpstr>
      <vt:lpstr>'Pt 2 Premium and Claims'!SHP_INDIVIDUAL_Q1</vt:lpstr>
      <vt:lpstr>'Pt 4 MLR and Rebate Calculation'!SHP_INDIVIDUAL_TOTAL</vt:lpstr>
      <vt:lpstr>'Pt 1 Summary of Data'!SHP_INDIVIDUAL_YEARLY</vt:lpstr>
      <vt:lpstr>'Pt 2 Premium and Claims'!SHP_INDIVIDUAL_YEARLY</vt:lpstr>
      <vt:lpstr>'Pt 1 Summary of Data'!STATE_HIGH_RISK_POOLS</vt:lpstr>
      <vt:lpstr>'Pt 1 Summary of Data'!STATE_INCOME_EXCISE_BUSINES_OTH</vt:lpstr>
      <vt:lpstr>'Pt 3 Expense Allocation'!STATE_INS_PREM_OTH_TAXES_1</vt:lpstr>
      <vt:lpstr>'Pt 3 Expense Allocation'!STATE_INS_PREM_OTH_TAXES_2</vt:lpstr>
      <vt:lpstr>'Pt 3 Expense Allocation'!STATE_INS_PREM_OTH_TAXES_3</vt:lpstr>
      <vt:lpstr>'Pt 3 Expense Allocation'!STATE_INS_PREM_OTH_TAXES_4</vt:lpstr>
      <vt:lpstr>'Pt 3 Expense Allocation'!STATE_INS_PREM_OTH_TAXES_5</vt:lpstr>
      <vt:lpstr>'Pt 3 Expense Allocation'!STATE_INS_PREM_OTH_TAXES_6</vt:lpstr>
      <vt:lpstr>'Pt 1 Summary of Data'!STATE_PREMIUM_TAXES</vt:lpstr>
      <vt:lpstr>'Pt 1 Summary of Data'!STATE_STOP_LOSS_MARKET</vt:lpstr>
      <vt:lpstr>'Pt 1 Summary of Data'!STATE_TAXES_ASSMTS_NOT_EXC_PREM</vt:lpstr>
      <vt:lpstr>STATES_ONLY_LIST</vt:lpstr>
      <vt:lpstr>'Pt 6 Additional Responses'!TAX_RATE</vt:lpstr>
      <vt:lpstr>'Pt 5 Rebate Disbursement'!TOTAL_AMOUNT_OF_REBATES</vt:lpstr>
      <vt:lpstr>'Pt 1 Summary of Data'!TOTAL_DIRECT_PREMIUM_EARNED</vt:lpstr>
      <vt:lpstr>'Pt 2 Premium and Claims'!TOTAL_FRAUD_REC_RED_PAID_CLAIMS</vt:lpstr>
      <vt:lpstr>'Pt 2 Premium and Claims'!TOTAL_FRAUD_REDUCTION_EXPENSE</vt:lpstr>
      <vt:lpstr>'Pt 1 Summary of Data'!TOTAL_INCURRED_CLAIMS_PT1</vt:lpstr>
      <vt:lpstr>'Pt 2 Premium and Claims'!TOTAL_INCURRED_CLAIMS_PT2</vt:lpstr>
      <vt:lpstr>'Pt 4 MLR and Rebate Calculation'!TP_ADJ_INCURRED_CLAIMS_Q1</vt:lpstr>
      <vt:lpstr>'Pt 4 MLR and Rebate Calculation'!TP_COVERED_LIVES</vt:lpstr>
      <vt:lpstr>'Pt 4 MLR and Rebate Calculation'!TP_FED_STATE_TAXES_LIC_REG_FEE</vt:lpstr>
      <vt:lpstr>'Pt 4 MLR and Rebate Calculation'!TP_LIFE_YEARS</vt:lpstr>
      <vt:lpstr>'Pt 4 MLR and Rebate Calculation'!TP_PREMIUM_EARNED_INCLUD_FSHRP</vt:lpstr>
      <vt:lpstr>'Pt 4 MLR and Rebate Calculation'!TP_QUALITY_IMPROVEMENT_EXPENSE</vt:lpstr>
      <vt:lpstr>'Pt 2 Premium and Claims'!UNEARNED_PREMIUM_CURRENT_YEAR</vt:lpstr>
      <vt:lpstr>'Pt 2 Premium and Claims'!UNEARNED_PREMIUM_PRIOR_YEAR</vt:lpstr>
      <vt:lpstr>'Pt 1 Summary of Data'!UNINSURED_PLANS_YEARLY</vt:lpstr>
      <vt:lpstr>'Pt 2 Premium and Claims'!UNINSURED_PLANS_YEARLY</vt:lpstr>
      <vt:lpstr>'Pt 3 Expense Allocation'!WELLNESS_AND_HEALTH_PROM_ACT_1</vt:lpstr>
      <vt:lpstr>'Pt 3 Expense Allocation'!WELLNESS_AND_HEALTH_PROM_ACT_10</vt:lpstr>
      <vt:lpstr>'Pt 3 Expense Allocation'!WELLNESS_AND_HEALTH_PROM_ACT_2</vt:lpstr>
      <vt:lpstr>'Pt 3 Expense Allocation'!WELLNESS_AND_HEALTH_PROM_ACT_3</vt:lpstr>
      <vt:lpstr>'Pt 3 Expense Allocation'!WELLNESS_AND_HEALTH_PROM_ACT_4</vt:lpstr>
      <vt:lpstr>'Pt 3 Expense Allocation'!WELLNESS_AND_HEALTH_PROM_ACT_5</vt:lpstr>
      <vt:lpstr>'Pt 3 Expense Allocation'!WELLNESS_AND_HEALTH_PROM_ACT_6</vt:lpstr>
      <vt:lpstr>'Pt 3 Expense Allocation'!WELLNESS_AND_HEALTH_PROM_ACT_7</vt:lpstr>
      <vt:lpstr>'Pt 3 Expense Allocation'!WELLNESS_AND_HEALTH_PROM_ACT_8</vt:lpstr>
      <vt:lpstr>'Pt 3 Expense Allocation'!WELLNESS_AND_HEALTH_PROM_ACT_9</vt:lpstr>
      <vt:lpstr>'Pt 1 Summary of Data'!WELLNESS_AND_HEALTH_PROM_ACTS</vt:lpstr>
      <vt:lpstr>YEARS_LIST</vt:lpstr>
      <vt:lpstr>YES_NO_LIST</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LISA ANN BAILEY</dc:creator>
  <cp:lastModifiedBy>JULIE MCCUNE</cp:lastModifiedBy>
  <cp:lastPrinted>2013-10-21T17:53:14Z</cp:lastPrinted>
  <dcterms:created xsi:type="dcterms:W3CDTF">2012-03-15T16:14:51Z</dcterms:created>
  <dcterms:modified xsi:type="dcterms:W3CDTF">2014-03-28T15:04:27Z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0x0101001AC81B19B3F5A249889819225D0FD066</vt:lpwstr>
  </property>
  <property fmtid="{D5CDD505-2E9C-101B-9397-08002B2CF9AE}" pid="3" name="_NewReviewCycle">
    <vt:lpwstr/>
  </property>
</Properties>
</file>