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S1X9\Desktop\FCHCO\MMCOGuidance&amp;CommunicationsReleases\Web Postings&amp;508\2022 MMCO Website &amp; 508\2022 MMCO 508\"/>
    </mc:Choice>
  </mc:AlternateContent>
  <xr:revisionPtr revIDLastSave="0" documentId="8_{5070E5E1-B1C1-4E8F-A0E8-7D9A60CAF585}" xr6:coauthVersionLast="36" xr6:coauthVersionMax="36" xr10:uidLastSave="{00000000-0000-0000-0000-000000000000}"/>
  <bookViews>
    <workbookView xWindow="0" yWindow="0" windowWidth="28800" windowHeight="9300" xr2:uid="{00000000-000D-0000-FFFF-FFFF00000000}"/>
  </bookViews>
  <sheets>
    <sheet name="Methodology" sheetId="3" r:id="rId1"/>
    <sheet name="Results" sheetId="2" r:id="rId2"/>
  </sheets>
  <definedNames>
    <definedName name="_AMO_SingleObject_719497582_ROM_F0.SEC2.Freq_1.SEC1.SEC2.BDY.Table_N_One_Way_Frequencies" localSheetId="0" hidden="1">#REF!</definedName>
    <definedName name="_AMO_SingleObject_719497582_ROM_F0.SEC2.Freq_1.SEC1.SEC2.BDY.Table_N_One_Way_Frequencies" hidden="1">#REF!</definedName>
    <definedName name="_AMO_SingleObject_719497582_ROM_F0.SEC2.Freq_1.SEC1.SEC2.HDR.TXT1" localSheetId="0" hidden="1">#REF!</definedName>
    <definedName name="_AMO_SingleObject_719497582_ROM_F0.SEC2.Freq_1.SEC1.SEC2.HDR.TXT1" hidden="1">#REF!</definedName>
    <definedName name="_xlnm.Print_Area" localSheetId="0">Methodology!$A$1:$A$23</definedName>
    <definedName name="_xlnm.Print_Area" localSheetId="1">Results!$A$1:$I$57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2" l="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F2" i="2"/>
  <c r="H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2" i="2"/>
  <c r="F56" i="2" l="1"/>
  <c r="D56" i="2"/>
  <c r="H56" i="2"/>
</calcChain>
</file>

<file path=xl/sharedStrings.xml><?xml version="1.0" encoding="utf-8"?>
<sst xmlns="http://schemas.openxmlformats.org/spreadsheetml/2006/main" count="77" uniqueCount="77">
  <si>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</si>
  <si>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</si>
  <si>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</si>
  <si>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</si>
  <si>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</si>
  <si>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</si>
  <si>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</si>
  <si>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</si>
  <si>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</si>
  <si>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</si>
  <si>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</si>
  <si>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</si>
  <si>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</si>
  <si>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</si>
  <si>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</si>
  <si>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</si>
  <si>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</si>
  <si>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</si>
  <si>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</si>
  <si>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</si>
  <si>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</si>
  <si>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</si>
  <si>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</si>
  <si>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</si>
  <si>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</si>
  <si>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</si>
  <si>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</si>
  <si>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</si>
  <si>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</si>
  <si>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</si>
  <si>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</si>
  <si>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</si>
  <si>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</si>
  <si>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</si>
  <si>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</si>
  <si>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</si>
  <si>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</si>
  <si>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</si>
  <si>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</si>
  <si>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</si>
  <si>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</si>
  <si>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</si>
  <si>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</si>
  <si>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</si>
  <si>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</si>
  <si>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</si>
  <si>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</si>
  <si>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</si>
  <si>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</si>
  <si>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</si>
  <si>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</si>
  <si>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</si>
  <si>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</si>
  <si>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Other</t>
  </si>
  <si>
    <t>State</t>
  </si>
  <si>
    <t>No Loss of Coverage</t>
  </si>
  <si>
    <t>Loss of Coverage At Least 1 Month</t>
  </si>
  <si>
    <t>Loss of Coverage More than 3 Months</t>
  </si>
  <si>
    <t>NATIONAL</t>
  </si>
  <si>
    <t>MBSF.MBSF_ABCD_2016</t>
  </si>
  <si>
    <t>MBSF.MBSF_ABCD_2017</t>
  </si>
  <si>
    <t>MBSF.MBSF_ABCD_2018</t>
  </si>
  <si>
    <t>MBSF.MBSF_ABCD_2019</t>
  </si>
  <si>
    <t>Individuals with 12 Months of Follow-up</t>
  </si>
  <si>
    <t>Loss of Full-Benefit Dual Eligibility, 2015-2018</t>
  </si>
  <si>
    <t>The "clean period" is 2015. During 2015, Medicare enrollment did not include full-benefit dual eligibility. We accumulated three years of data to identify newly enrolled full-benefit dually eligible individuals (2016-2018). We included in the study population those who transitioned to full-benefit dual eligibility at any time during this interval. We used 2019 data to ascertain a full 12 months of coverage for the population of new full-benefit dually eligible individuals in 2018.</t>
  </si>
  <si>
    <t>Data files used:</t>
  </si>
  <si>
    <t>Study population:</t>
  </si>
  <si>
    <t xml:space="preserve">In this analysis, we included those who were enrolled in Medicare for 12 consecutive months after initially being identified as full-benefit dually eligible individuals. </t>
  </si>
  <si>
    <t>We examined the first 12 months after an individual was identified as having full-benefit dual eligibility. During the 12-month period, we identified individuals in the following scenarios:</t>
  </si>
  <si>
    <r>
      <t>The study's focus is newly enrolled full-benefit dually eligible individuals. We define the individuals as those who did not have full-benefit dual eligibility status in any month in 2015 (DUAL_STUS_CD_</t>
    </r>
    <r>
      <rPr>
        <i/>
        <sz val="11"/>
        <color theme="1"/>
        <rFont val="Calibri"/>
        <family val="2"/>
        <scheme val="minor"/>
      </rPr>
      <t>MM</t>
    </r>
    <r>
      <rPr>
        <sz val="11"/>
        <color theme="1"/>
        <rFont val="Calibri"/>
        <family val="2"/>
        <scheme val="minor"/>
      </rPr>
      <t xml:space="preserve"> not in (‘02’ ‘04’ ’08’)) and who transitioned to full-benefit dual eligibility status at some point between January 2016 and December 2018.</t>
    </r>
  </si>
  <si>
    <r>
      <t>1)</t>
    </r>
    <r>
      <rPr>
        <sz val="7"/>
        <color theme="1"/>
        <rFont val="Times New Roman"/>
        <family val="1"/>
      </rPr>
      <t xml:space="preserve">      </t>
    </r>
    <r>
      <rPr>
        <sz val="11"/>
        <color theme="1"/>
        <rFont val="Calibri"/>
        <family val="2"/>
        <scheme val="minor"/>
      </rPr>
      <t>Full-benefit dual eligibility for all 12 months (i.e., no break in full-benefit dual eligibility)</t>
    </r>
  </si>
  <si>
    <r>
      <t>2)</t>
    </r>
    <r>
      <rPr>
        <sz val="7"/>
        <color theme="1"/>
        <rFont val="Times New Roman"/>
        <family val="1"/>
      </rPr>
      <t xml:space="preserve">      </t>
    </r>
    <r>
      <rPr>
        <sz val="11"/>
        <color theme="1"/>
        <rFont val="Calibri"/>
        <family val="2"/>
        <scheme val="minor"/>
      </rPr>
      <t>Full-benefit dual eligibility for 1-11 months (i.e., 1 or more months where DUAL_STUS_CD not in ‘02’ ‘04’ ‘08’)</t>
    </r>
  </si>
  <si>
    <r>
      <t>3)</t>
    </r>
    <r>
      <rPr>
        <sz val="7"/>
        <color theme="1"/>
        <rFont val="Times New Roman"/>
        <family val="1"/>
      </rPr>
      <t xml:space="preserve">      </t>
    </r>
    <r>
      <rPr>
        <sz val="11"/>
        <color theme="1"/>
        <rFont val="Calibri"/>
        <family val="2"/>
        <scheme val="minor"/>
      </rPr>
      <t>Full-benefit dual eligibility for at least 1-8 months (i.e., more than 3 months where DUAL_STUS_CD not in ‘02’ ‘04’ ‘08’)</t>
    </r>
  </si>
  <si>
    <t>Note: As a source, we used the table and original methodology in the “Loss of Medicare-Medicaid Dual Eligible Status: Frequency, Contributing Factors and Implications. Policy Brief,” May 2019, prepared for Office of the Assistant Secretary for Planning and Evaluation (ASPE), U.S. Department of Health and Human Services, by RTI International, available at: aspe.hhs.gov/basic-report/loss-medicare-medicaid-dual-eligible-status-frequency-contributing-factors-and-implications.</t>
  </si>
  <si>
    <t xml:space="preserve"> </t>
  </si>
  <si>
    <t>MBSF.MBSF_ABCD_2015+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</si>
</sst>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9" x14ac:knownFonts="1">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i/>
      <sz val="11"/>
      <color theme="1"/>
      <name val="Calibri"/>
      <family val="2"/>
      <scheme val="minor"/>
    </font>
    <font>
      <sz val="7"/>
      <color theme="1"/>
      <name val="Times New Roman"/>
      <family val="1"/>
    </font>
    <font>
      <sz val="9"/>
      <name val="Arial"/>
      <family val="2"/>
    </font>
    <font>
      <b/>
      <sz val="9"/>
      <name val="Arial"/>
      <family val="2"/>
    </font>
    <font>
      <b/>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4">
    <xf numFmtId="0" fontId="0" fillId="0" borderId="0" xfId="0"/>
    <xf numFmtId="165" fontId="2" fillId="0" borderId="0" xfId="2" applyNumberFormat="1" applyFont="1" applyBorder="1" applyAlignment="1">
      <alignment horizontal="center" vertical="center" wrapText="1"/>
    </xf>
    <xf numFmtId="0" fontId="2" fillId="0" borderId="0" xfId="0" applyFont="1" applyBorder="1" applyAlignment="1">
      <alignment vertical="center" wrapText="1"/>
    </xf>
    <xf numFmtId="0" fontId="3" fillId="0" borderId="0" xfId="0" applyFont="1"/>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indent="8"/>
    </xf>
    <xf numFmtId="0" fontId="0" fillId="0" borderId="0" xfId="0" applyFont="1" applyAlignment="1">
      <alignment vertical="center" wrapText="1"/>
    </xf>
    <xf numFmtId="0" fontId="0" fillId="0" borderId="0" xfId="0" applyAlignment="1">
      <alignment wrapText="1"/>
    </xf>
    <xf numFmtId="0" fontId="2" fillId="0" borderId="1" xfId="0" applyFont="1" applyBorder="1" applyAlignment="1">
      <alignment vertical="center" wrapText="1"/>
    </xf>
    <xf numFmtId="165" fontId="2" fillId="0" borderId="1" xfId="2" applyNumberFormat="1" applyFont="1" applyBorder="1" applyAlignment="1">
      <alignment vertical="center" wrapText="1"/>
    </xf>
    <xf numFmtId="0" fontId="2" fillId="0" borderId="0" xfId="0" applyFont="1" applyBorder="1"/>
    <xf numFmtId="164" fontId="2" fillId="0" borderId="1" xfId="1" applyNumberFormat="1" applyFont="1" applyBorder="1" applyAlignment="1">
      <alignment vertical="center" wrapText="1"/>
    </xf>
    <xf numFmtId="0" fontId="6" fillId="0" borderId="0" xfId="0" applyFont="1" applyBorder="1" applyAlignment="1">
      <alignment vertical="center" wrapText="1"/>
    </xf>
    <xf numFmtId="3" fontId="6" fillId="0" borderId="0" xfId="0" applyNumberFormat="1" applyFont="1" applyBorder="1" applyAlignment="1">
      <alignment vertical="center" wrapText="1"/>
    </xf>
    <xf numFmtId="164" fontId="7" fillId="0" borderId="0" xfId="1" applyNumberFormat="1" applyFont="1" applyBorder="1" applyAlignment="1">
      <alignment vertical="center" wrapText="1"/>
    </xf>
    <xf numFmtId="164" fontId="2" fillId="0" borderId="0" xfId="0" applyNumberFormat="1" applyFont="1" applyBorder="1"/>
    <xf numFmtId="165" fontId="2" fillId="0" borderId="0" xfId="2" applyNumberFormat="1" applyFont="1" applyBorder="1"/>
    <xf numFmtId="164" fontId="2" fillId="0" borderId="0" xfId="1" applyNumberFormat="1" applyFont="1" applyBorder="1"/>
    <xf numFmtId="165" fontId="8" fillId="0" borderId="1" xfId="2" applyNumberFormat="1" applyFont="1" applyBorder="1" applyAlignment="1">
      <alignment horizontal="left" vertical="center" wrapText="1"/>
    </xf>
    <xf numFmtId="0" fontId="0" fillId="0" borderId="0" xfId="0" applyAlignment="1">
      <alignment horizontal="left" vertical="center" indent="3"/>
    </xf>
    <xf numFmtId="0" fontId="8" fillId="0" borderId="1" xfId="0" applyFont="1" applyBorder="1" applyAlignment="1">
      <alignment horizontal="center" vertical="center" wrapText="1"/>
    </xf>
    <xf numFmtId="165" fontId="8" fillId="0" borderId="1" xfId="2" applyNumberFormat="1" applyFont="1" applyBorder="1" applyAlignment="1">
      <alignment horizontal="center" vertical="center" wrapText="1"/>
    </xf>
    <xf numFmtId="0" fontId="8" fillId="0" borderId="1" xfId="0" applyFont="1" applyBorder="1" applyAlignment="1">
      <alignment horizontal="center"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3"/>
  <sheetViews>
    <sheetView tabSelected="1" workbookViewId="0">
      <selection activeCell="A6" sqref="A6"/>
    </sheetView>
  </sheetViews>
  <sheetFormatPr defaultColWidth="137.1796875" defaultRowHeight="14.5" x14ac:dyDescent="0.35"/>
  <sheetData>
    <row r="1" spans="1:1" x14ac:dyDescent="0.35">
      <c r="A1" s="3" t="s">
        <v>64</v>
      </c>
    </row>
    <row r="3" spans="1:1" ht="43.5" x14ac:dyDescent="0.35">
      <c r="A3" s="4" t="s">
        <v>65</v>
      </c>
    </row>
    <row r="4" spans="1:1" x14ac:dyDescent="0.35">
      <c r="A4" s="5"/>
    </row>
    <row r="5" spans="1:1" x14ac:dyDescent="0.35">
      <c r="A5" s="5" t="s">
        <v>66</v>
      </c>
    </row>
    <row r="6" spans="1:1" x14ac:dyDescent="0.35">
      <c r="A6" s="5" t="s">
        <v>76</v>
      </c>
    </row>
    <row r="7" spans="1:1" x14ac:dyDescent="0.35">
      <c r="A7" s="5" t="s">
        <v>59</v>
      </c>
    </row>
    <row r="8" spans="1:1" x14ac:dyDescent="0.35">
      <c r="A8" s="5" t="s">
        <v>60</v>
      </c>
    </row>
    <row r="9" spans="1:1" x14ac:dyDescent="0.35">
      <c r="A9" s="5" t="s">
        <v>61</v>
      </c>
    </row>
    <row r="10" spans="1:1" x14ac:dyDescent="0.35">
      <c r="A10" s="5" t="s">
        <v>62</v>
      </c>
    </row>
    <row r="11" spans="1:1" x14ac:dyDescent="0.35">
      <c r="A11" s="5"/>
    </row>
    <row r="12" spans="1:1" x14ac:dyDescent="0.35">
      <c r="A12" s="5" t="s">
        <v>67</v>
      </c>
    </row>
    <row r="13" spans="1:1" ht="43.5" x14ac:dyDescent="0.35">
      <c r="A13" s="4" t="s">
        <v>70</v>
      </c>
    </row>
    <row r="14" spans="1:1" x14ac:dyDescent="0.35">
      <c r="A14" s="5"/>
    </row>
    <row r="15" spans="1:1" ht="29" x14ac:dyDescent="0.35">
      <c r="A15" s="4" t="s">
        <v>68</v>
      </c>
    </row>
    <row r="16" spans="1:1" x14ac:dyDescent="0.35">
      <c r="A16" s="4"/>
    </row>
    <row r="17" spans="1:1" ht="29" x14ac:dyDescent="0.35">
      <c r="A17" s="4" t="s">
        <v>69</v>
      </c>
    </row>
    <row r="18" spans="1:1" x14ac:dyDescent="0.35">
      <c r="A18" s="20" t="s">
        <v>71</v>
      </c>
    </row>
    <row r="19" spans="1:1" x14ac:dyDescent="0.35">
      <c r="A19" s="20" t="s">
        <v>72</v>
      </c>
    </row>
    <row r="20" spans="1:1" x14ac:dyDescent="0.35">
      <c r="A20" s="20" t="s">
        <v>73</v>
      </c>
    </row>
    <row r="21" spans="1:1" x14ac:dyDescent="0.35">
      <c r="A21" s="6"/>
    </row>
    <row r="22" spans="1:1" ht="73.5" customHeight="1" x14ac:dyDescent="0.35">
      <c r="A22" s="7" t="s">
        <v>74</v>
      </c>
    </row>
    <row r="23" spans="1:1" x14ac:dyDescent="0.35">
      <c r="A23" s="8"/>
    </row>
  </sheetData>
  <pageMargins left="1" right="1" top="1" bottom="1" header="0.3" footer="0.3"/>
  <pageSetup scale="9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6"/>
  <sheetViews>
    <sheetView workbookViewId="0">
      <selection activeCell="G1" sqref="G1:H1"/>
    </sheetView>
  </sheetViews>
  <sheetFormatPr defaultColWidth="9.1796875" defaultRowHeight="14.5" x14ac:dyDescent="0.35"/>
  <cols>
    <col min="1" max="1" width="15.7265625" style="11" customWidth="1"/>
    <col min="2" max="2" width="15.7265625" style="17" customWidth="1"/>
    <col min="3" max="3" width="10.7265625" style="17" customWidth="1"/>
    <col min="4" max="4" width="7.7265625" style="18" customWidth="1"/>
    <col min="5" max="5" width="10.7265625" style="17" customWidth="1"/>
    <col min="6" max="6" width="7.7265625" style="18" customWidth="1"/>
    <col min="7" max="7" width="10.7265625" style="17" customWidth="1"/>
    <col min="8" max="8" width="7.7265625" style="18" customWidth="1"/>
    <col min="9" max="16384" width="9.1796875" style="11"/>
  </cols>
  <sheetData>
    <row r="1" spans="1:22" ht="43.5" x14ac:dyDescent="0.35">
      <c r="A1" s="21" t="s">
        <v>54</v>
      </c>
      <c r="B1" s="22" t="s">
        <v>63</v>
      </c>
      <c r="C1" s="23" t="s">
        <v>55</v>
      </c>
      <c r="D1" s="23"/>
      <c r="E1" s="23" t="s">
        <v>56</v>
      </c>
      <c r="F1" s="23"/>
      <c r="G1" s="23" t="s">
        <v>57</v>
      </c>
      <c r="H1" s="23"/>
      <c r="K1" s="19" t="s">
        <v>75</v>
      </c>
      <c r="L1" s="1"/>
      <c r="M1" s="2"/>
      <c r="N1" s="2"/>
      <c r="O1" s="2"/>
      <c r="P1" s="2"/>
      <c r="Q1" s="2"/>
      <c r="R1" s="2"/>
    </row>
    <row r="2" spans="1:22" x14ac:dyDescent="0.35">
      <c r="A2" s="9" t="s">
        <v>0</v>
      </c>
      <c r="B2" s="10">
        <v>26255</v>
      </c>
      <c r="C2" s="10">
        <v>20469</v>
      </c>
      <c r="D2" s="12">
        <f>C2/B2</f>
        <v>0.77962292896591123</v>
      </c>
      <c r="E2" s="10">
        <v>5786</v>
      </c>
      <c r="F2" s="12">
        <f t="shared" ref="F2:F33" si="0">E2/B2</f>
        <v>0.22037707103408874</v>
      </c>
      <c r="G2" s="10">
        <v>2514</v>
      </c>
      <c r="H2" s="12">
        <f t="shared" ref="H2:H33" si="1">G2/B2</f>
        <v>9.5753189868596461E-2</v>
      </c>
      <c r="K2" s="13"/>
      <c r="L2" s="14"/>
      <c r="M2" s="14"/>
      <c r="N2" s="15"/>
      <c r="O2" s="14"/>
      <c r="P2" s="15"/>
      <c r="Q2" s="14"/>
      <c r="R2" s="15"/>
      <c r="T2" s="16"/>
      <c r="U2" s="16"/>
      <c r="V2" s="16"/>
    </row>
    <row r="3" spans="1:22" x14ac:dyDescent="0.35">
      <c r="A3" s="9" t="s">
        <v>1</v>
      </c>
      <c r="B3" s="10">
        <v>6729</v>
      </c>
      <c r="C3" s="10">
        <v>4843</v>
      </c>
      <c r="D3" s="12">
        <f t="shared" ref="D3:D56" si="2">C3/B3</f>
        <v>0.71972061227522666</v>
      </c>
      <c r="E3" s="10">
        <v>1886</v>
      </c>
      <c r="F3" s="12">
        <f t="shared" si="0"/>
        <v>0.28027938772477334</v>
      </c>
      <c r="G3" s="10">
        <v>1398</v>
      </c>
      <c r="H3" s="12">
        <f t="shared" si="1"/>
        <v>0.20775746767721801</v>
      </c>
      <c r="K3" s="13"/>
      <c r="L3" s="14"/>
      <c r="M3" s="14"/>
      <c r="N3" s="15"/>
      <c r="O3" s="13"/>
      <c r="P3" s="15"/>
      <c r="Q3" s="13"/>
      <c r="R3" s="15"/>
      <c r="T3" s="16"/>
      <c r="U3" s="16"/>
      <c r="V3" s="16"/>
    </row>
    <row r="4" spans="1:22" x14ac:dyDescent="0.35">
      <c r="A4" s="9" t="s">
        <v>2</v>
      </c>
      <c r="B4" s="10">
        <v>66676</v>
      </c>
      <c r="C4" s="10">
        <v>54747</v>
      </c>
      <c r="D4" s="12">
        <f t="shared" si="2"/>
        <v>0.82109004739336489</v>
      </c>
      <c r="E4" s="10">
        <v>11929</v>
      </c>
      <c r="F4" s="12">
        <f t="shared" si="0"/>
        <v>0.17890995260663506</v>
      </c>
      <c r="G4" s="10">
        <v>9358</v>
      </c>
      <c r="H4" s="12">
        <f t="shared" si="1"/>
        <v>0.14035035095086687</v>
      </c>
      <c r="K4" s="13"/>
      <c r="L4" s="14"/>
      <c r="M4" s="14"/>
      <c r="N4" s="15"/>
      <c r="O4" s="14"/>
      <c r="P4" s="15"/>
      <c r="Q4" s="14"/>
      <c r="R4" s="15"/>
      <c r="T4" s="16"/>
      <c r="U4" s="16"/>
      <c r="V4" s="16"/>
    </row>
    <row r="5" spans="1:22" x14ac:dyDescent="0.35">
      <c r="A5" s="9" t="s">
        <v>3</v>
      </c>
      <c r="B5" s="10">
        <v>27038</v>
      </c>
      <c r="C5" s="10">
        <v>21908</v>
      </c>
      <c r="D5" s="12">
        <f t="shared" si="2"/>
        <v>0.81026703158517643</v>
      </c>
      <c r="E5" s="10">
        <v>5130</v>
      </c>
      <c r="F5" s="12">
        <f t="shared" si="0"/>
        <v>0.18973296841482359</v>
      </c>
      <c r="G5" s="10">
        <v>4028</v>
      </c>
      <c r="H5" s="12">
        <f t="shared" si="1"/>
        <v>0.14897551594052816</v>
      </c>
      <c r="K5" s="13"/>
      <c r="L5" s="14"/>
      <c r="M5" s="14"/>
      <c r="N5" s="15"/>
      <c r="O5" s="14"/>
      <c r="P5" s="15"/>
      <c r="Q5" s="14"/>
      <c r="R5" s="15"/>
      <c r="T5" s="16"/>
      <c r="U5" s="16"/>
      <c r="V5" s="16"/>
    </row>
    <row r="6" spans="1:22" x14ac:dyDescent="0.35">
      <c r="A6" s="9" t="s">
        <v>4</v>
      </c>
      <c r="B6" s="10">
        <v>476215</v>
      </c>
      <c r="C6" s="10">
        <v>343259</v>
      </c>
      <c r="D6" s="12">
        <f t="shared" si="2"/>
        <v>0.72080677845090979</v>
      </c>
      <c r="E6" s="10">
        <v>132956</v>
      </c>
      <c r="F6" s="12">
        <f t="shared" si="0"/>
        <v>0.27919322154909021</v>
      </c>
      <c r="G6" s="10">
        <v>108412</v>
      </c>
      <c r="H6" s="12">
        <f t="shared" si="1"/>
        <v>0.22765347584599394</v>
      </c>
      <c r="K6" s="13"/>
      <c r="L6" s="14"/>
      <c r="M6" s="14"/>
      <c r="N6" s="15"/>
      <c r="O6" s="14"/>
      <c r="P6" s="15"/>
      <c r="Q6" s="14"/>
      <c r="R6" s="15"/>
      <c r="T6" s="16"/>
      <c r="U6" s="16"/>
      <c r="V6" s="16"/>
    </row>
    <row r="7" spans="1:22" x14ac:dyDescent="0.35">
      <c r="A7" s="9" t="s">
        <v>5</v>
      </c>
      <c r="B7" s="10">
        <v>48187</v>
      </c>
      <c r="C7" s="10">
        <v>28941</v>
      </c>
      <c r="D7" s="12">
        <f t="shared" si="2"/>
        <v>0.60059767157117061</v>
      </c>
      <c r="E7" s="10">
        <v>19246</v>
      </c>
      <c r="F7" s="12">
        <f t="shared" si="0"/>
        <v>0.39940232842882933</v>
      </c>
      <c r="G7" s="10">
        <v>16624</v>
      </c>
      <c r="H7" s="12">
        <f t="shared" si="1"/>
        <v>0.34498931247016829</v>
      </c>
      <c r="K7" s="13"/>
      <c r="L7" s="14"/>
      <c r="M7" s="14"/>
      <c r="N7" s="15"/>
      <c r="O7" s="14"/>
      <c r="P7" s="15"/>
      <c r="Q7" s="14"/>
      <c r="R7" s="15"/>
      <c r="T7" s="16"/>
      <c r="U7" s="16"/>
      <c r="V7" s="16"/>
    </row>
    <row r="8" spans="1:22" x14ac:dyDescent="0.35">
      <c r="A8" s="9" t="s">
        <v>6</v>
      </c>
      <c r="B8" s="10">
        <v>36543</v>
      </c>
      <c r="C8" s="10">
        <v>22081</v>
      </c>
      <c r="D8" s="12">
        <f t="shared" si="2"/>
        <v>0.60424705141887636</v>
      </c>
      <c r="E8" s="10">
        <v>14462</v>
      </c>
      <c r="F8" s="12">
        <f t="shared" si="0"/>
        <v>0.39575294858112359</v>
      </c>
      <c r="G8" s="10">
        <v>12567</v>
      </c>
      <c r="H8" s="12">
        <f t="shared" si="1"/>
        <v>0.34389623183646661</v>
      </c>
      <c r="K8" s="13"/>
      <c r="L8" s="14"/>
      <c r="M8" s="14"/>
      <c r="N8" s="15"/>
      <c r="O8" s="14"/>
      <c r="P8" s="15"/>
      <c r="Q8" s="14"/>
      <c r="R8" s="15"/>
      <c r="T8" s="16"/>
      <c r="U8" s="16"/>
      <c r="V8" s="16"/>
    </row>
    <row r="9" spans="1:22" x14ac:dyDescent="0.35">
      <c r="A9" s="9" t="s">
        <v>7</v>
      </c>
      <c r="B9" s="10">
        <v>9001</v>
      </c>
      <c r="C9" s="10">
        <v>5105</v>
      </c>
      <c r="D9" s="12">
        <f t="shared" si="2"/>
        <v>0.56715920453282964</v>
      </c>
      <c r="E9" s="10">
        <v>3896</v>
      </c>
      <c r="F9" s="12">
        <f t="shared" si="0"/>
        <v>0.4328407954671703</v>
      </c>
      <c r="G9" s="10">
        <v>3684</v>
      </c>
      <c r="H9" s="12">
        <f t="shared" si="1"/>
        <v>0.40928785690478836</v>
      </c>
      <c r="K9" s="13"/>
      <c r="L9" s="14"/>
      <c r="M9" s="14"/>
      <c r="N9" s="15"/>
      <c r="O9" s="14"/>
      <c r="P9" s="15"/>
      <c r="Q9" s="14"/>
      <c r="R9" s="15"/>
      <c r="T9" s="16"/>
      <c r="U9" s="16"/>
      <c r="V9" s="16"/>
    </row>
    <row r="10" spans="1:22" ht="29" x14ac:dyDescent="0.35">
      <c r="A10" s="9" t="s">
        <v>8</v>
      </c>
      <c r="B10" s="10">
        <v>9990</v>
      </c>
      <c r="C10" s="10">
        <v>7524</v>
      </c>
      <c r="D10" s="12">
        <f t="shared" si="2"/>
        <v>0.75315315315315312</v>
      </c>
      <c r="E10" s="10">
        <v>2466</v>
      </c>
      <c r="F10" s="12">
        <f t="shared" si="0"/>
        <v>0.24684684684684685</v>
      </c>
      <c r="G10" s="10">
        <v>1953</v>
      </c>
      <c r="H10" s="12">
        <f t="shared" si="1"/>
        <v>0.1954954954954955</v>
      </c>
      <c r="K10" s="13"/>
      <c r="L10" s="14"/>
      <c r="M10" s="14"/>
      <c r="N10" s="15"/>
      <c r="O10" s="14"/>
      <c r="P10" s="15"/>
      <c r="Q10" s="14"/>
      <c r="R10" s="15"/>
      <c r="T10" s="16"/>
      <c r="U10" s="16"/>
      <c r="V10" s="16"/>
    </row>
    <row r="11" spans="1:22" x14ac:dyDescent="0.35">
      <c r="A11" s="9" t="s">
        <v>9</v>
      </c>
      <c r="B11" s="10">
        <v>192089</v>
      </c>
      <c r="C11" s="10">
        <v>127467</v>
      </c>
      <c r="D11" s="12">
        <f t="shared" si="2"/>
        <v>0.66358302661786983</v>
      </c>
      <c r="E11" s="10">
        <v>64622</v>
      </c>
      <c r="F11" s="12">
        <f t="shared" si="0"/>
        <v>0.33641697338213017</v>
      </c>
      <c r="G11" s="10">
        <v>55728</v>
      </c>
      <c r="H11" s="12">
        <f t="shared" si="1"/>
        <v>0.29011551936862601</v>
      </c>
      <c r="K11" s="13"/>
      <c r="L11" s="14"/>
      <c r="M11" s="14"/>
      <c r="N11" s="15"/>
      <c r="O11" s="14"/>
      <c r="P11" s="15"/>
      <c r="Q11" s="14"/>
      <c r="R11" s="15"/>
      <c r="T11" s="16"/>
      <c r="U11" s="16"/>
      <c r="V11" s="16"/>
    </row>
    <row r="12" spans="1:22" x14ac:dyDescent="0.35">
      <c r="A12" s="9" t="s">
        <v>10</v>
      </c>
      <c r="B12" s="10">
        <v>77645</v>
      </c>
      <c r="C12" s="10">
        <v>49764</v>
      </c>
      <c r="D12" s="12">
        <f t="shared" si="2"/>
        <v>0.64091699401120483</v>
      </c>
      <c r="E12" s="10">
        <v>27881</v>
      </c>
      <c r="F12" s="12">
        <f t="shared" si="0"/>
        <v>0.35908300598879517</v>
      </c>
      <c r="G12" s="10">
        <v>25183</v>
      </c>
      <c r="H12" s="12">
        <f t="shared" si="1"/>
        <v>0.32433511494622963</v>
      </c>
      <c r="K12" s="13"/>
      <c r="L12" s="14"/>
      <c r="M12" s="14"/>
      <c r="N12" s="15"/>
      <c r="O12" s="14"/>
      <c r="P12" s="15"/>
      <c r="Q12" s="14"/>
      <c r="R12" s="15"/>
      <c r="T12" s="16"/>
      <c r="U12" s="16"/>
      <c r="V12" s="16"/>
    </row>
    <row r="13" spans="1:22" x14ac:dyDescent="0.35">
      <c r="A13" s="9" t="s">
        <v>11</v>
      </c>
      <c r="B13" s="10">
        <v>14101</v>
      </c>
      <c r="C13" s="10">
        <v>10507</v>
      </c>
      <c r="D13" s="12">
        <f t="shared" si="2"/>
        <v>0.74512445925820858</v>
      </c>
      <c r="E13" s="10">
        <v>3594</v>
      </c>
      <c r="F13" s="12">
        <f t="shared" si="0"/>
        <v>0.25487554074179136</v>
      </c>
      <c r="G13" s="10">
        <v>2877</v>
      </c>
      <c r="H13" s="12">
        <f t="shared" si="1"/>
        <v>0.20402808311467271</v>
      </c>
      <c r="K13" s="13"/>
      <c r="L13" s="14"/>
      <c r="M13" s="14"/>
      <c r="N13" s="15"/>
      <c r="O13" s="14"/>
      <c r="P13" s="15"/>
      <c r="Q13" s="14"/>
      <c r="R13" s="15"/>
      <c r="T13" s="16"/>
      <c r="U13" s="16"/>
      <c r="V13" s="16"/>
    </row>
    <row r="14" spans="1:22" x14ac:dyDescent="0.35">
      <c r="A14" s="9" t="s">
        <v>12</v>
      </c>
      <c r="B14" s="10">
        <v>12387</v>
      </c>
      <c r="C14" s="10">
        <v>9232</v>
      </c>
      <c r="D14" s="12">
        <f t="shared" si="2"/>
        <v>0.74529748930330186</v>
      </c>
      <c r="E14" s="10">
        <v>3155</v>
      </c>
      <c r="F14" s="12">
        <f t="shared" si="0"/>
        <v>0.25470251069669814</v>
      </c>
      <c r="G14" s="10">
        <v>2489</v>
      </c>
      <c r="H14" s="12">
        <f t="shared" si="1"/>
        <v>0.20093646564947121</v>
      </c>
      <c r="K14" s="13"/>
      <c r="L14" s="14"/>
      <c r="M14" s="14"/>
      <c r="N14" s="15"/>
      <c r="O14" s="14"/>
      <c r="P14" s="15"/>
      <c r="Q14" s="14"/>
      <c r="R14" s="15"/>
      <c r="T14" s="16"/>
      <c r="U14" s="16"/>
      <c r="V14" s="16"/>
    </row>
    <row r="15" spans="1:22" x14ac:dyDescent="0.35">
      <c r="A15" s="9" t="s">
        <v>13</v>
      </c>
      <c r="B15" s="10">
        <v>147480</v>
      </c>
      <c r="C15" s="10">
        <v>90876</v>
      </c>
      <c r="D15" s="12">
        <f t="shared" si="2"/>
        <v>0.61619202603742884</v>
      </c>
      <c r="E15" s="10">
        <v>56604</v>
      </c>
      <c r="F15" s="12">
        <f t="shared" si="0"/>
        <v>0.38380797396257121</v>
      </c>
      <c r="G15" s="10">
        <v>45693</v>
      </c>
      <c r="H15" s="12">
        <f t="shared" si="1"/>
        <v>0.30982506102522378</v>
      </c>
      <c r="K15" s="13"/>
      <c r="L15" s="14"/>
      <c r="M15" s="14"/>
      <c r="N15" s="15"/>
      <c r="O15" s="14"/>
      <c r="P15" s="15"/>
      <c r="Q15" s="14"/>
      <c r="R15" s="15"/>
      <c r="T15" s="16"/>
      <c r="U15" s="16"/>
      <c r="V15" s="16"/>
    </row>
    <row r="16" spans="1:22" x14ac:dyDescent="0.35">
      <c r="A16" s="9" t="s">
        <v>14</v>
      </c>
      <c r="B16" s="10">
        <v>58724</v>
      </c>
      <c r="C16" s="10">
        <v>44142</v>
      </c>
      <c r="D16" s="12">
        <f t="shared" si="2"/>
        <v>0.7516858524623663</v>
      </c>
      <c r="E16" s="10">
        <v>14582</v>
      </c>
      <c r="F16" s="12">
        <f t="shared" si="0"/>
        <v>0.24831414753763367</v>
      </c>
      <c r="G16" s="10">
        <v>10975</v>
      </c>
      <c r="H16" s="12">
        <f t="shared" si="1"/>
        <v>0.18689121994414548</v>
      </c>
      <c r="K16" s="13"/>
      <c r="L16" s="14"/>
      <c r="M16" s="14"/>
      <c r="N16" s="15"/>
      <c r="O16" s="14"/>
      <c r="P16" s="15"/>
      <c r="Q16" s="14"/>
      <c r="R16" s="15"/>
      <c r="T16" s="16"/>
      <c r="U16" s="16"/>
      <c r="V16" s="16"/>
    </row>
    <row r="17" spans="1:22" x14ac:dyDescent="0.35">
      <c r="A17" s="9" t="s">
        <v>15</v>
      </c>
      <c r="B17" s="10">
        <v>24918</v>
      </c>
      <c r="C17" s="10">
        <v>20161</v>
      </c>
      <c r="D17" s="12">
        <f t="shared" si="2"/>
        <v>0.80909382775503647</v>
      </c>
      <c r="E17" s="10">
        <v>4757</v>
      </c>
      <c r="F17" s="12">
        <f t="shared" si="0"/>
        <v>0.19090617224496348</v>
      </c>
      <c r="G17" s="10">
        <v>3698</v>
      </c>
      <c r="H17" s="12">
        <f t="shared" si="1"/>
        <v>0.14840677421943976</v>
      </c>
      <c r="K17" s="13"/>
      <c r="L17" s="14"/>
      <c r="M17" s="14"/>
      <c r="N17" s="15"/>
      <c r="O17" s="14"/>
      <c r="P17" s="15"/>
      <c r="Q17" s="14"/>
      <c r="R17" s="15"/>
      <c r="T17" s="16"/>
      <c r="U17" s="16"/>
      <c r="V17" s="16"/>
    </row>
    <row r="18" spans="1:22" x14ac:dyDescent="0.35">
      <c r="A18" s="9" t="s">
        <v>16</v>
      </c>
      <c r="B18" s="10">
        <v>16996</v>
      </c>
      <c r="C18" s="10">
        <v>12248</v>
      </c>
      <c r="D18" s="12">
        <f t="shared" si="2"/>
        <v>0.72064015062367615</v>
      </c>
      <c r="E18" s="10">
        <v>4748</v>
      </c>
      <c r="F18" s="12">
        <f t="shared" si="0"/>
        <v>0.27935984937632385</v>
      </c>
      <c r="G18" s="10">
        <v>4048</v>
      </c>
      <c r="H18" s="12">
        <f t="shared" si="1"/>
        <v>0.23817368792657095</v>
      </c>
      <c r="K18" s="13"/>
      <c r="L18" s="14"/>
      <c r="M18" s="14"/>
      <c r="N18" s="15"/>
      <c r="O18" s="14"/>
      <c r="P18" s="15"/>
      <c r="Q18" s="14"/>
      <c r="R18" s="15"/>
      <c r="T18" s="16"/>
      <c r="U18" s="16"/>
      <c r="V18" s="16"/>
    </row>
    <row r="19" spans="1:22" x14ac:dyDescent="0.35">
      <c r="A19" s="9" t="s">
        <v>17</v>
      </c>
      <c r="B19" s="10">
        <v>56664</v>
      </c>
      <c r="C19" s="10">
        <v>25983</v>
      </c>
      <c r="D19" s="12">
        <f t="shared" si="2"/>
        <v>0.45854510800508258</v>
      </c>
      <c r="E19" s="10">
        <v>30681</v>
      </c>
      <c r="F19" s="12">
        <f t="shared" si="0"/>
        <v>0.54145489199491736</v>
      </c>
      <c r="G19" s="10">
        <v>28270</v>
      </c>
      <c r="H19" s="12">
        <f t="shared" si="1"/>
        <v>0.49890583086262885</v>
      </c>
      <c r="K19" s="13"/>
      <c r="L19" s="14"/>
      <c r="M19" s="14"/>
      <c r="N19" s="15"/>
      <c r="O19" s="14"/>
      <c r="P19" s="15"/>
      <c r="Q19" s="14"/>
      <c r="R19" s="15"/>
      <c r="T19" s="16"/>
      <c r="U19" s="16"/>
      <c r="V19" s="16"/>
    </row>
    <row r="20" spans="1:22" x14ac:dyDescent="0.35">
      <c r="A20" s="9" t="s">
        <v>18</v>
      </c>
      <c r="B20" s="10">
        <v>63518</v>
      </c>
      <c r="C20" s="10">
        <v>38205</v>
      </c>
      <c r="D20" s="12">
        <f t="shared" si="2"/>
        <v>0.60148304417645393</v>
      </c>
      <c r="E20" s="10">
        <v>25313</v>
      </c>
      <c r="F20" s="12">
        <f t="shared" si="0"/>
        <v>0.39851695582354607</v>
      </c>
      <c r="G20" s="10">
        <v>23218</v>
      </c>
      <c r="H20" s="12">
        <f t="shared" si="1"/>
        <v>0.36553417928776094</v>
      </c>
      <c r="K20" s="13"/>
      <c r="L20" s="14"/>
      <c r="M20" s="14"/>
      <c r="N20" s="15"/>
      <c r="O20" s="14"/>
      <c r="P20" s="15"/>
      <c r="Q20" s="14"/>
      <c r="R20" s="15"/>
      <c r="T20" s="16"/>
      <c r="U20" s="16"/>
      <c r="V20" s="16"/>
    </row>
    <row r="21" spans="1:22" x14ac:dyDescent="0.35">
      <c r="A21" s="9" t="s">
        <v>19</v>
      </c>
      <c r="B21" s="10">
        <v>16673</v>
      </c>
      <c r="C21" s="10">
        <v>13630</v>
      </c>
      <c r="D21" s="12">
        <f t="shared" si="2"/>
        <v>0.81748935404546275</v>
      </c>
      <c r="E21" s="10">
        <v>3043</v>
      </c>
      <c r="F21" s="12">
        <f t="shared" si="0"/>
        <v>0.18251064595453728</v>
      </c>
      <c r="G21" s="10">
        <v>2442</v>
      </c>
      <c r="H21" s="12">
        <f t="shared" si="1"/>
        <v>0.1464643435494512</v>
      </c>
      <c r="K21" s="13"/>
      <c r="L21" s="14"/>
      <c r="M21" s="14"/>
      <c r="N21" s="15"/>
      <c r="O21" s="14"/>
      <c r="P21" s="15"/>
      <c r="Q21" s="14"/>
      <c r="R21" s="15"/>
      <c r="T21" s="16"/>
      <c r="U21" s="16"/>
      <c r="V21" s="16"/>
    </row>
    <row r="22" spans="1:22" x14ac:dyDescent="0.35">
      <c r="A22" s="9" t="s">
        <v>20</v>
      </c>
      <c r="B22" s="10">
        <v>50378</v>
      </c>
      <c r="C22" s="10">
        <v>27813</v>
      </c>
      <c r="D22" s="12">
        <f t="shared" si="2"/>
        <v>0.55208622811544716</v>
      </c>
      <c r="E22" s="10">
        <v>22565</v>
      </c>
      <c r="F22" s="12">
        <f t="shared" si="0"/>
        <v>0.44791377188455278</v>
      </c>
      <c r="G22" s="10">
        <v>20318</v>
      </c>
      <c r="H22" s="12">
        <f t="shared" si="1"/>
        <v>0.40331096907380204</v>
      </c>
      <c r="K22" s="13"/>
      <c r="L22" s="14"/>
      <c r="M22" s="14"/>
      <c r="N22" s="15"/>
      <c r="O22" s="14"/>
      <c r="P22" s="15"/>
      <c r="Q22" s="14"/>
      <c r="R22" s="15"/>
      <c r="T22" s="16"/>
      <c r="U22" s="16"/>
      <c r="V22" s="16"/>
    </row>
    <row r="23" spans="1:22" x14ac:dyDescent="0.35">
      <c r="A23" s="9" t="s">
        <v>21</v>
      </c>
      <c r="B23" s="10">
        <v>93311</v>
      </c>
      <c r="C23" s="10">
        <v>73056</v>
      </c>
      <c r="D23" s="12">
        <f t="shared" si="2"/>
        <v>0.78293020115527645</v>
      </c>
      <c r="E23" s="10">
        <v>20255</v>
      </c>
      <c r="F23" s="12">
        <f t="shared" si="0"/>
        <v>0.21706979884472355</v>
      </c>
      <c r="G23" s="10">
        <v>16089</v>
      </c>
      <c r="H23" s="12">
        <f t="shared" si="1"/>
        <v>0.17242340131388581</v>
      </c>
      <c r="K23" s="13"/>
      <c r="L23" s="14"/>
      <c r="M23" s="14"/>
      <c r="N23" s="15"/>
      <c r="O23" s="14"/>
      <c r="P23" s="15"/>
      <c r="Q23" s="14"/>
      <c r="R23" s="15"/>
      <c r="T23" s="16"/>
      <c r="U23" s="16"/>
      <c r="V23" s="16"/>
    </row>
    <row r="24" spans="1:22" x14ac:dyDescent="0.35">
      <c r="A24" s="9" t="s">
        <v>22</v>
      </c>
      <c r="B24" s="10">
        <v>115147</v>
      </c>
      <c r="C24" s="10">
        <v>75733</v>
      </c>
      <c r="D24" s="12">
        <f t="shared" si="2"/>
        <v>0.65770710483121575</v>
      </c>
      <c r="E24" s="10">
        <v>39414</v>
      </c>
      <c r="F24" s="12">
        <f t="shared" si="0"/>
        <v>0.34229289516878425</v>
      </c>
      <c r="G24" s="10">
        <v>32178</v>
      </c>
      <c r="H24" s="12">
        <f t="shared" si="1"/>
        <v>0.27945148375554724</v>
      </c>
      <c r="K24" s="13"/>
      <c r="L24" s="14"/>
      <c r="M24" s="14"/>
      <c r="N24" s="15"/>
      <c r="O24" s="14"/>
      <c r="P24" s="15"/>
      <c r="Q24" s="14"/>
      <c r="R24" s="15"/>
      <c r="T24" s="16"/>
      <c r="U24" s="16"/>
      <c r="V24" s="16"/>
    </row>
    <row r="25" spans="1:22" x14ac:dyDescent="0.35">
      <c r="A25" s="9" t="s">
        <v>23</v>
      </c>
      <c r="B25" s="10">
        <v>48842</v>
      </c>
      <c r="C25" s="10">
        <v>34129</v>
      </c>
      <c r="D25" s="12">
        <f t="shared" si="2"/>
        <v>0.69876335940379186</v>
      </c>
      <c r="E25" s="10">
        <v>14713</v>
      </c>
      <c r="F25" s="12">
        <f t="shared" si="0"/>
        <v>0.30123664059620819</v>
      </c>
      <c r="G25" s="10">
        <v>12162</v>
      </c>
      <c r="H25" s="12">
        <f t="shared" si="1"/>
        <v>0.24900700217026331</v>
      </c>
      <c r="K25" s="13"/>
      <c r="L25" s="14"/>
      <c r="M25" s="14"/>
      <c r="N25" s="15"/>
      <c r="O25" s="14"/>
      <c r="P25" s="15"/>
      <c r="Q25" s="14"/>
      <c r="R25" s="15"/>
      <c r="T25" s="16"/>
      <c r="U25" s="16"/>
      <c r="V25" s="16"/>
    </row>
    <row r="26" spans="1:22" x14ac:dyDescent="0.35">
      <c r="A26" s="9" t="s">
        <v>24</v>
      </c>
      <c r="B26" s="10">
        <v>27598</v>
      </c>
      <c r="C26" s="10">
        <v>21718</v>
      </c>
      <c r="D26" s="12">
        <f t="shared" si="2"/>
        <v>0.78694108268715124</v>
      </c>
      <c r="E26" s="10">
        <v>5880</v>
      </c>
      <c r="F26" s="12">
        <f t="shared" si="0"/>
        <v>0.21305891731284876</v>
      </c>
      <c r="G26" s="10">
        <v>4835</v>
      </c>
      <c r="H26" s="12">
        <f t="shared" si="1"/>
        <v>0.1751938546271469</v>
      </c>
      <c r="K26" s="13"/>
      <c r="L26" s="14"/>
      <c r="M26" s="14"/>
      <c r="N26" s="15"/>
      <c r="O26" s="14"/>
      <c r="P26" s="15"/>
      <c r="Q26" s="14"/>
      <c r="R26" s="15"/>
      <c r="T26" s="16"/>
      <c r="U26" s="16"/>
      <c r="V26" s="16"/>
    </row>
    <row r="27" spans="1:22" x14ac:dyDescent="0.35">
      <c r="A27" s="9" t="s">
        <v>25</v>
      </c>
      <c r="B27" s="10">
        <v>60111</v>
      </c>
      <c r="C27" s="10">
        <v>37970</v>
      </c>
      <c r="D27" s="12">
        <f t="shared" si="2"/>
        <v>0.63166475353928564</v>
      </c>
      <c r="E27" s="10">
        <v>22141</v>
      </c>
      <c r="F27" s="12">
        <f t="shared" si="0"/>
        <v>0.36833524646071436</v>
      </c>
      <c r="G27" s="10">
        <v>18350</v>
      </c>
      <c r="H27" s="12">
        <f t="shared" si="1"/>
        <v>0.30526858644840377</v>
      </c>
      <c r="K27" s="13"/>
      <c r="L27" s="14"/>
      <c r="M27" s="14"/>
      <c r="N27" s="15"/>
      <c r="O27" s="14"/>
      <c r="P27" s="15"/>
      <c r="Q27" s="14"/>
      <c r="R27" s="15"/>
      <c r="T27" s="16"/>
      <c r="U27" s="16"/>
      <c r="V27" s="16"/>
    </row>
    <row r="28" spans="1:22" x14ac:dyDescent="0.35">
      <c r="A28" s="9" t="s">
        <v>26</v>
      </c>
      <c r="B28" s="10">
        <v>10337</v>
      </c>
      <c r="C28" s="10">
        <v>5597</v>
      </c>
      <c r="D28" s="12">
        <f t="shared" si="2"/>
        <v>0.54145303279481471</v>
      </c>
      <c r="E28" s="10">
        <v>4740</v>
      </c>
      <c r="F28" s="12">
        <f t="shared" si="0"/>
        <v>0.45854696720518523</v>
      </c>
      <c r="G28" s="10">
        <v>4192</v>
      </c>
      <c r="H28" s="12">
        <f t="shared" si="1"/>
        <v>0.40553352036374191</v>
      </c>
      <c r="K28" s="13"/>
      <c r="L28" s="14"/>
      <c r="M28" s="14"/>
      <c r="N28" s="15"/>
      <c r="O28" s="14"/>
      <c r="P28" s="15"/>
      <c r="Q28" s="14"/>
      <c r="R28" s="15"/>
      <c r="T28" s="16"/>
      <c r="U28" s="16"/>
      <c r="V28" s="16"/>
    </row>
    <row r="29" spans="1:22" x14ac:dyDescent="0.35">
      <c r="A29" s="9" t="s">
        <v>27</v>
      </c>
      <c r="B29" s="10">
        <v>12700</v>
      </c>
      <c r="C29" s="10">
        <v>10182</v>
      </c>
      <c r="D29" s="12">
        <f t="shared" si="2"/>
        <v>0.80173228346456693</v>
      </c>
      <c r="E29" s="10">
        <v>2518</v>
      </c>
      <c r="F29" s="12">
        <f t="shared" si="0"/>
        <v>0.19826771653543307</v>
      </c>
      <c r="G29" s="10">
        <v>1851</v>
      </c>
      <c r="H29" s="12">
        <f t="shared" si="1"/>
        <v>0.145748031496063</v>
      </c>
      <c r="K29" s="13"/>
      <c r="L29" s="14"/>
      <c r="M29" s="14"/>
      <c r="N29" s="15"/>
      <c r="O29" s="14"/>
      <c r="P29" s="15"/>
      <c r="Q29" s="14"/>
      <c r="R29" s="15"/>
      <c r="T29" s="16"/>
      <c r="U29" s="16"/>
      <c r="V29" s="16"/>
    </row>
    <row r="30" spans="1:22" x14ac:dyDescent="0.35">
      <c r="A30" s="9" t="s">
        <v>28</v>
      </c>
      <c r="B30" s="10">
        <v>13039</v>
      </c>
      <c r="C30" s="10">
        <v>8900</v>
      </c>
      <c r="D30" s="12">
        <f t="shared" si="2"/>
        <v>0.6825676815706726</v>
      </c>
      <c r="E30" s="10">
        <v>4139</v>
      </c>
      <c r="F30" s="12">
        <f t="shared" si="0"/>
        <v>0.3174323184293274</v>
      </c>
      <c r="G30" s="10">
        <v>3395</v>
      </c>
      <c r="H30" s="12">
        <f t="shared" si="1"/>
        <v>0.26037272796993632</v>
      </c>
      <c r="K30" s="13"/>
      <c r="L30" s="14"/>
      <c r="M30" s="14"/>
      <c r="N30" s="15"/>
      <c r="O30" s="14"/>
      <c r="P30" s="15"/>
      <c r="Q30" s="14"/>
      <c r="R30" s="15"/>
      <c r="T30" s="16"/>
      <c r="U30" s="16"/>
      <c r="V30" s="16"/>
    </row>
    <row r="31" spans="1:22" x14ac:dyDescent="0.35">
      <c r="A31" s="9" t="s">
        <v>29</v>
      </c>
      <c r="B31" s="10">
        <v>14078</v>
      </c>
      <c r="C31" s="10">
        <v>6354</v>
      </c>
      <c r="D31" s="12">
        <f t="shared" si="2"/>
        <v>0.4513425202443529</v>
      </c>
      <c r="E31" s="10">
        <v>7724</v>
      </c>
      <c r="F31" s="12">
        <f t="shared" si="0"/>
        <v>0.54865747975564716</v>
      </c>
      <c r="G31" s="10">
        <v>6916</v>
      </c>
      <c r="H31" s="12">
        <f t="shared" si="1"/>
        <v>0.49126296348913195</v>
      </c>
      <c r="K31" s="13"/>
      <c r="L31" s="14"/>
      <c r="M31" s="14"/>
      <c r="N31" s="15"/>
      <c r="O31" s="14"/>
      <c r="P31" s="15"/>
      <c r="Q31" s="14"/>
      <c r="R31" s="15"/>
      <c r="T31" s="16"/>
      <c r="U31" s="16"/>
      <c r="V31" s="16"/>
    </row>
    <row r="32" spans="1:22" x14ac:dyDescent="0.35">
      <c r="A32" s="9" t="s">
        <v>30</v>
      </c>
      <c r="B32" s="10">
        <v>62808</v>
      </c>
      <c r="C32" s="10">
        <v>57955</v>
      </c>
      <c r="D32" s="12">
        <f t="shared" si="2"/>
        <v>0.92273277289517264</v>
      </c>
      <c r="E32" s="10">
        <v>4853</v>
      </c>
      <c r="F32" s="12">
        <f t="shared" si="0"/>
        <v>7.7267227104827405E-2</v>
      </c>
      <c r="G32" s="10">
        <v>3468</v>
      </c>
      <c r="H32" s="12">
        <f t="shared" si="1"/>
        <v>5.5215896064195642E-2</v>
      </c>
      <c r="K32" s="13"/>
      <c r="L32" s="14"/>
      <c r="M32" s="14"/>
      <c r="N32" s="15"/>
      <c r="O32" s="14"/>
      <c r="P32" s="15"/>
      <c r="Q32" s="14"/>
      <c r="R32" s="15"/>
      <c r="T32" s="16"/>
      <c r="U32" s="16"/>
      <c r="V32" s="16"/>
    </row>
    <row r="33" spans="1:22" x14ac:dyDescent="0.35">
      <c r="A33" s="9" t="s">
        <v>31</v>
      </c>
      <c r="B33" s="10">
        <v>41346</v>
      </c>
      <c r="C33" s="10">
        <v>31822</v>
      </c>
      <c r="D33" s="12">
        <f t="shared" si="2"/>
        <v>0.76965123591157547</v>
      </c>
      <c r="E33" s="10">
        <v>9524</v>
      </c>
      <c r="F33" s="12">
        <f t="shared" si="0"/>
        <v>0.2303487640884245</v>
      </c>
      <c r="G33" s="10">
        <v>7413</v>
      </c>
      <c r="H33" s="12">
        <f t="shared" si="1"/>
        <v>0.17929182992308809</v>
      </c>
      <c r="K33" s="13"/>
      <c r="L33" s="14"/>
      <c r="M33" s="14"/>
      <c r="N33" s="15"/>
      <c r="O33" s="14"/>
      <c r="P33" s="15"/>
      <c r="Q33" s="14"/>
      <c r="R33" s="15"/>
      <c r="T33" s="16"/>
      <c r="U33" s="16"/>
      <c r="V33" s="16"/>
    </row>
    <row r="34" spans="1:22" x14ac:dyDescent="0.35">
      <c r="A34" s="9" t="s">
        <v>32</v>
      </c>
      <c r="B34" s="10">
        <v>310696</v>
      </c>
      <c r="C34" s="10">
        <v>220401</v>
      </c>
      <c r="D34" s="12">
        <f t="shared" si="2"/>
        <v>0.70937829904472538</v>
      </c>
      <c r="E34" s="10">
        <v>90295</v>
      </c>
      <c r="F34" s="12">
        <f t="shared" ref="F34:F56" si="3">E34/B34</f>
        <v>0.29062170095527462</v>
      </c>
      <c r="G34" s="10">
        <v>72838</v>
      </c>
      <c r="H34" s="12">
        <f t="shared" ref="H34:H56" si="4">G34/B34</f>
        <v>0.23443494605659551</v>
      </c>
      <c r="K34" s="13"/>
      <c r="L34" s="14"/>
      <c r="M34" s="14"/>
      <c r="N34" s="15"/>
      <c r="O34" s="14"/>
      <c r="P34" s="15"/>
      <c r="Q34" s="14"/>
      <c r="R34" s="15"/>
      <c r="T34" s="16"/>
      <c r="U34" s="16"/>
      <c r="V34" s="16"/>
    </row>
    <row r="35" spans="1:22" x14ac:dyDescent="0.35">
      <c r="A35" s="9" t="s">
        <v>33</v>
      </c>
      <c r="B35" s="10">
        <v>89922</v>
      </c>
      <c r="C35" s="10">
        <v>72103</v>
      </c>
      <c r="D35" s="12">
        <f t="shared" si="2"/>
        <v>0.80183937190009114</v>
      </c>
      <c r="E35" s="10">
        <v>17819</v>
      </c>
      <c r="F35" s="12">
        <f t="shared" si="3"/>
        <v>0.19816062809990881</v>
      </c>
      <c r="G35" s="10">
        <v>13451</v>
      </c>
      <c r="H35" s="12">
        <f t="shared" si="4"/>
        <v>0.14958519605880652</v>
      </c>
      <c r="K35" s="13"/>
      <c r="L35" s="14"/>
      <c r="M35" s="14"/>
      <c r="N35" s="15"/>
      <c r="O35" s="14"/>
      <c r="P35" s="15"/>
      <c r="Q35" s="14"/>
      <c r="R35" s="15"/>
      <c r="T35" s="16"/>
      <c r="U35" s="16"/>
      <c r="V35" s="16"/>
    </row>
    <row r="36" spans="1:22" x14ac:dyDescent="0.35">
      <c r="A36" s="9" t="s">
        <v>34</v>
      </c>
      <c r="B36" s="10">
        <v>5703</v>
      </c>
      <c r="C36" s="10">
        <v>3478</v>
      </c>
      <c r="D36" s="12">
        <f t="shared" si="2"/>
        <v>0.60985446256356302</v>
      </c>
      <c r="E36" s="10">
        <v>2225</v>
      </c>
      <c r="F36" s="12">
        <f t="shared" si="3"/>
        <v>0.39014553743643698</v>
      </c>
      <c r="G36" s="10">
        <v>1951</v>
      </c>
      <c r="H36" s="12">
        <f t="shared" si="4"/>
        <v>0.34210064878134316</v>
      </c>
      <c r="K36" s="13"/>
      <c r="L36" s="14"/>
      <c r="M36" s="14"/>
      <c r="N36" s="15"/>
      <c r="O36" s="14"/>
      <c r="P36" s="15"/>
      <c r="Q36" s="14"/>
      <c r="R36" s="15"/>
      <c r="T36" s="16"/>
      <c r="U36" s="16"/>
      <c r="V36" s="16"/>
    </row>
    <row r="37" spans="1:22" x14ac:dyDescent="0.35">
      <c r="A37" s="9" t="s">
        <v>35</v>
      </c>
      <c r="B37" s="10">
        <v>157356</v>
      </c>
      <c r="C37" s="10">
        <v>107695</v>
      </c>
      <c r="D37" s="12">
        <f t="shared" si="2"/>
        <v>0.68440351813721756</v>
      </c>
      <c r="E37" s="10">
        <v>49661</v>
      </c>
      <c r="F37" s="12">
        <f t="shared" si="3"/>
        <v>0.3155964818627825</v>
      </c>
      <c r="G37" s="10">
        <v>39983</v>
      </c>
      <c r="H37" s="12">
        <f t="shared" si="4"/>
        <v>0.2540926307226925</v>
      </c>
      <c r="K37" s="13"/>
      <c r="L37" s="14"/>
      <c r="M37" s="14"/>
      <c r="N37" s="15"/>
      <c r="O37" s="14"/>
      <c r="P37" s="15"/>
      <c r="Q37" s="14"/>
      <c r="R37" s="15"/>
      <c r="T37" s="16"/>
      <c r="U37" s="16"/>
      <c r="V37" s="16"/>
    </row>
    <row r="38" spans="1:22" x14ac:dyDescent="0.35">
      <c r="A38" s="9" t="s">
        <v>36</v>
      </c>
      <c r="B38" s="10">
        <v>34028</v>
      </c>
      <c r="C38" s="10">
        <v>29121</v>
      </c>
      <c r="D38" s="12">
        <f t="shared" si="2"/>
        <v>0.85579522745973902</v>
      </c>
      <c r="E38" s="10">
        <v>4907</v>
      </c>
      <c r="F38" s="12">
        <f t="shared" si="3"/>
        <v>0.14420477254026096</v>
      </c>
      <c r="G38" s="10">
        <v>3753</v>
      </c>
      <c r="H38" s="12">
        <f t="shared" si="4"/>
        <v>0.11029152462677795</v>
      </c>
      <c r="K38" s="13"/>
      <c r="L38" s="14"/>
      <c r="M38" s="14"/>
      <c r="N38" s="15"/>
      <c r="O38" s="14"/>
      <c r="P38" s="15"/>
      <c r="Q38" s="14"/>
      <c r="R38" s="15"/>
      <c r="T38" s="16"/>
      <c r="U38" s="16"/>
      <c r="V38" s="16"/>
    </row>
    <row r="39" spans="1:22" x14ac:dyDescent="0.35">
      <c r="A39" s="9" t="s">
        <v>37</v>
      </c>
      <c r="B39" s="10">
        <v>50227</v>
      </c>
      <c r="C39" s="10">
        <v>27126</v>
      </c>
      <c r="D39" s="12">
        <f t="shared" si="2"/>
        <v>0.54006809086746177</v>
      </c>
      <c r="E39" s="10">
        <v>23101</v>
      </c>
      <c r="F39" s="12">
        <f t="shared" si="3"/>
        <v>0.45993190913253829</v>
      </c>
      <c r="G39" s="10">
        <v>20389</v>
      </c>
      <c r="H39" s="12">
        <f t="shared" si="4"/>
        <v>0.40593704581201345</v>
      </c>
      <c r="K39" s="13"/>
      <c r="L39" s="14"/>
      <c r="M39" s="14"/>
      <c r="N39" s="15"/>
      <c r="O39" s="14"/>
      <c r="P39" s="15"/>
      <c r="Q39" s="14"/>
      <c r="R39" s="15"/>
      <c r="T39" s="16"/>
      <c r="U39" s="16"/>
      <c r="V39" s="16"/>
    </row>
    <row r="40" spans="1:22" x14ac:dyDescent="0.35">
      <c r="A40" s="9" t="s">
        <v>38</v>
      </c>
      <c r="B40" s="10">
        <v>151703</v>
      </c>
      <c r="C40" s="10">
        <v>119020</v>
      </c>
      <c r="D40" s="12">
        <f t="shared" si="2"/>
        <v>0.78455930337567481</v>
      </c>
      <c r="E40" s="10">
        <v>32683</v>
      </c>
      <c r="F40" s="12">
        <f t="shared" si="3"/>
        <v>0.21544069662432516</v>
      </c>
      <c r="G40" s="10">
        <v>27058</v>
      </c>
      <c r="H40" s="12">
        <f t="shared" si="4"/>
        <v>0.17836166720499924</v>
      </c>
      <c r="K40" s="13"/>
      <c r="L40" s="14"/>
      <c r="M40" s="14"/>
      <c r="N40" s="15"/>
      <c r="O40" s="13"/>
      <c r="P40" s="15"/>
      <c r="Q40" s="13"/>
      <c r="R40" s="15"/>
      <c r="T40" s="16"/>
      <c r="U40" s="16"/>
      <c r="V40" s="16"/>
    </row>
    <row r="41" spans="1:22" x14ac:dyDescent="0.35">
      <c r="A41" s="9" t="s">
        <v>39</v>
      </c>
      <c r="B41" s="10">
        <v>5112</v>
      </c>
      <c r="C41" s="10">
        <v>2169</v>
      </c>
      <c r="D41" s="12">
        <f t="shared" si="2"/>
        <v>0.42429577464788731</v>
      </c>
      <c r="E41" s="10">
        <v>2943</v>
      </c>
      <c r="F41" s="12">
        <f t="shared" si="3"/>
        <v>0.57570422535211263</v>
      </c>
      <c r="G41" s="10">
        <v>2588</v>
      </c>
      <c r="H41" s="12">
        <f t="shared" si="4"/>
        <v>0.50625978090766821</v>
      </c>
      <c r="K41" s="13"/>
      <c r="L41" s="14"/>
      <c r="M41" s="14"/>
      <c r="N41" s="15"/>
      <c r="O41" s="14"/>
      <c r="P41" s="15"/>
      <c r="Q41" s="14"/>
      <c r="R41" s="15"/>
      <c r="T41" s="16"/>
      <c r="U41" s="16"/>
      <c r="V41" s="16"/>
    </row>
    <row r="42" spans="1:22" x14ac:dyDescent="0.35">
      <c r="A42" s="9" t="s">
        <v>40</v>
      </c>
      <c r="B42" s="10">
        <v>13643</v>
      </c>
      <c r="C42" s="10">
        <v>11192</v>
      </c>
      <c r="D42" s="12">
        <f t="shared" si="2"/>
        <v>0.82034743091695372</v>
      </c>
      <c r="E42" s="10">
        <v>2451</v>
      </c>
      <c r="F42" s="12">
        <f t="shared" si="3"/>
        <v>0.17965256908304625</v>
      </c>
      <c r="G42" s="10">
        <v>1944</v>
      </c>
      <c r="H42" s="12">
        <f t="shared" si="4"/>
        <v>0.1424906545481199</v>
      </c>
      <c r="K42" s="13"/>
      <c r="L42" s="14"/>
      <c r="M42" s="14"/>
      <c r="N42" s="15"/>
      <c r="O42" s="14"/>
      <c r="P42" s="15"/>
      <c r="Q42" s="14"/>
      <c r="R42" s="15"/>
      <c r="T42" s="16"/>
      <c r="U42" s="16"/>
      <c r="V42" s="16"/>
    </row>
    <row r="43" spans="1:22" x14ac:dyDescent="0.35">
      <c r="A43" s="9" t="s">
        <v>41</v>
      </c>
      <c r="B43" s="10">
        <v>42274</v>
      </c>
      <c r="C43" s="10">
        <v>38402</v>
      </c>
      <c r="D43" s="12">
        <f t="shared" si="2"/>
        <v>0.90840705871221084</v>
      </c>
      <c r="E43" s="10">
        <v>3872</v>
      </c>
      <c r="F43" s="12">
        <f t="shared" si="3"/>
        <v>9.1592941287789179E-2</v>
      </c>
      <c r="G43" s="10">
        <v>2949</v>
      </c>
      <c r="H43" s="12">
        <f t="shared" si="4"/>
        <v>6.9759190045891095E-2</v>
      </c>
      <c r="K43" s="13"/>
      <c r="L43" s="14"/>
      <c r="M43" s="14"/>
      <c r="N43" s="15"/>
      <c r="O43" s="14"/>
      <c r="P43" s="15"/>
      <c r="Q43" s="14"/>
      <c r="R43" s="15"/>
      <c r="T43" s="16"/>
      <c r="U43" s="16"/>
      <c r="V43" s="16"/>
    </row>
    <row r="44" spans="1:22" x14ac:dyDescent="0.35">
      <c r="A44" s="9" t="s">
        <v>42</v>
      </c>
      <c r="B44" s="10">
        <v>5199</v>
      </c>
      <c r="C44" s="10">
        <v>4388</v>
      </c>
      <c r="D44" s="12">
        <f t="shared" si="2"/>
        <v>0.84400846316599343</v>
      </c>
      <c r="E44" s="10">
        <v>811</v>
      </c>
      <c r="F44" s="12">
        <f t="shared" si="3"/>
        <v>0.15599153683400654</v>
      </c>
      <c r="G44" s="10">
        <v>671</v>
      </c>
      <c r="H44" s="12">
        <f t="shared" si="4"/>
        <v>0.12906328140026929</v>
      </c>
      <c r="K44" s="13"/>
      <c r="L44" s="14"/>
      <c r="M44" s="14"/>
      <c r="N44" s="15"/>
      <c r="O44" s="14"/>
      <c r="P44" s="15"/>
      <c r="Q44" s="14"/>
      <c r="R44" s="15"/>
      <c r="T44" s="16"/>
      <c r="U44" s="16"/>
      <c r="V44" s="16"/>
    </row>
    <row r="45" spans="1:22" x14ac:dyDescent="0.35">
      <c r="A45" s="9" t="s">
        <v>43</v>
      </c>
      <c r="B45" s="10">
        <v>55459</v>
      </c>
      <c r="C45" s="10">
        <v>51478</v>
      </c>
      <c r="D45" s="12">
        <f t="shared" si="2"/>
        <v>0.9282172415658414</v>
      </c>
      <c r="E45" s="10">
        <v>3981</v>
      </c>
      <c r="F45" s="12">
        <f t="shared" si="3"/>
        <v>7.1782758434158572E-2</v>
      </c>
      <c r="G45" s="10">
        <v>3059</v>
      </c>
      <c r="H45" s="12">
        <f t="shared" si="4"/>
        <v>5.515786436827206E-2</v>
      </c>
      <c r="K45" s="13"/>
      <c r="L45" s="14"/>
      <c r="M45" s="14"/>
      <c r="N45" s="15"/>
      <c r="O45" s="13"/>
      <c r="P45" s="15"/>
      <c r="Q45" s="13"/>
      <c r="R45" s="15"/>
      <c r="T45" s="16"/>
      <c r="U45" s="16"/>
      <c r="V45" s="16"/>
    </row>
    <row r="46" spans="1:22" x14ac:dyDescent="0.35">
      <c r="A46" s="9" t="s">
        <v>44</v>
      </c>
      <c r="B46" s="10">
        <v>124154</v>
      </c>
      <c r="C46" s="10">
        <v>96757</v>
      </c>
      <c r="D46" s="12">
        <f t="shared" si="2"/>
        <v>0.7793305088841278</v>
      </c>
      <c r="E46" s="10">
        <v>27397</v>
      </c>
      <c r="F46" s="12">
        <f t="shared" si="3"/>
        <v>0.22066949111587222</v>
      </c>
      <c r="G46" s="10">
        <v>20275</v>
      </c>
      <c r="H46" s="12">
        <f t="shared" si="4"/>
        <v>0.16330524993153664</v>
      </c>
      <c r="K46" s="13"/>
      <c r="L46" s="14"/>
      <c r="M46" s="14"/>
      <c r="N46" s="15"/>
      <c r="O46" s="14"/>
      <c r="P46" s="15"/>
      <c r="Q46" s="14"/>
      <c r="R46" s="15"/>
      <c r="T46" s="16"/>
      <c r="U46" s="16"/>
      <c r="V46" s="16"/>
    </row>
    <row r="47" spans="1:22" x14ac:dyDescent="0.35">
      <c r="A47" s="9" t="s">
        <v>45</v>
      </c>
      <c r="B47" s="10">
        <v>12799</v>
      </c>
      <c r="C47" s="10">
        <v>8932</v>
      </c>
      <c r="D47" s="12">
        <f t="shared" si="2"/>
        <v>0.69786702086100472</v>
      </c>
      <c r="E47" s="10">
        <v>3867</v>
      </c>
      <c r="F47" s="12">
        <f t="shared" si="3"/>
        <v>0.30213297913899523</v>
      </c>
      <c r="G47" s="10">
        <v>2960</v>
      </c>
      <c r="H47" s="12">
        <f t="shared" si="4"/>
        <v>0.23126806781779827</v>
      </c>
      <c r="K47" s="13"/>
      <c r="L47" s="14"/>
      <c r="M47" s="14"/>
      <c r="N47" s="15"/>
      <c r="O47" s="14"/>
      <c r="P47" s="15"/>
      <c r="Q47" s="14"/>
      <c r="R47" s="15"/>
      <c r="T47" s="16"/>
      <c r="U47" s="16"/>
      <c r="V47" s="16"/>
    </row>
    <row r="48" spans="1:22" x14ac:dyDescent="0.35">
      <c r="A48" s="9" t="s">
        <v>46</v>
      </c>
      <c r="B48" s="10">
        <v>7406</v>
      </c>
      <c r="C48" s="10">
        <v>5656</v>
      </c>
      <c r="D48" s="12">
        <f t="shared" si="2"/>
        <v>0.76370510396975422</v>
      </c>
      <c r="E48" s="10">
        <v>1750</v>
      </c>
      <c r="F48" s="12">
        <f t="shared" si="3"/>
        <v>0.23629489603024575</v>
      </c>
      <c r="G48" s="10">
        <v>1422</v>
      </c>
      <c r="H48" s="12">
        <f t="shared" si="4"/>
        <v>0.19200648123143396</v>
      </c>
      <c r="K48" s="13"/>
      <c r="L48" s="14"/>
      <c r="M48" s="14"/>
      <c r="N48" s="15"/>
      <c r="O48" s="14"/>
      <c r="P48" s="15"/>
      <c r="Q48" s="14"/>
      <c r="R48" s="15"/>
      <c r="T48" s="16"/>
      <c r="U48" s="16"/>
      <c r="V48" s="16"/>
    </row>
    <row r="49" spans="1:22" x14ac:dyDescent="0.35">
      <c r="A49" s="9" t="s">
        <v>47</v>
      </c>
      <c r="B49" s="10">
        <v>243</v>
      </c>
      <c r="C49" s="10">
        <v>145</v>
      </c>
      <c r="D49" s="12">
        <f t="shared" si="2"/>
        <v>0.5967078189300411</v>
      </c>
      <c r="E49" s="10">
        <v>98</v>
      </c>
      <c r="F49" s="12">
        <f t="shared" si="3"/>
        <v>0.40329218106995884</v>
      </c>
      <c r="G49" s="10">
        <v>79</v>
      </c>
      <c r="H49" s="12">
        <f t="shared" si="4"/>
        <v>0.32510288065843623</v>
      </c>
      <c r="K49" s="13"/>
      <c r="L49" s="14"/>
      <c r="M49" s="14"/>
      <c r="N49" s="15"/>
      <c r="O49" s="14"/>
      <c r="P49" s="15"/>
      <c r="Q49" s="14"/>
      <c r="R49" s="15"/>
      <c r="T49" s="16"/>
      <c r="U49" s="16"/>
      <c r="V49" s="16"/>
    </row>
    <row r="50" spans="1:22" x14ac:dyDescent="0.35">
      <c r="A50" s="9" t="s">
        <v>48</v>
      </c>
      <c r="B50" s="10">
        <v>61565</v>
      </c>
      <c r="C50" s="10">
        <v>43066</v>
      </c>
      <c r="D50" s="12">
        <f t="shared" si="2"/>
        <v>0.6995208316413547</v>
      </c>
      <c r="E50" s="10">
        <v>18499</v>
      </c>
      <c r="F50" s="12">
        <f t="shared" si="3"/>
        <v>0.30047916835864535</v>
      </c>
      <c r="G50" s="10">
        <v>15262</v>
      </c>
      <c r="H50" s="12">
        <f t="shared" si="4"/>
        <v>0.24790059286932511</v>
      </c>
      <c r="K50" s="13"/>
      <c r="L50" s="14"/>
      <c r="M50" s="14"/>
      <c r="N50" s="15"/>
      <c r="O50" s="14"/>
      <c r="P50" s="15"/>
      <c r="Q50" s="14"/>
      <c r="R50" s="15"/>
      <c r="T50" s="16"/>
      <c r="U50" s="16"/>
      <c r="V50" s="16"/>
    </row>
    <row r="51" spans="1:22" x14ac:dyDescent="0.35">
      <c r="A51" s="9" t="s">
        <v>49</v>
      </c>
      <c r="B51" s="10">
        <v>66643</v>
      </c>
      <c r="C51" s="10">
        <v>37933</v>
      </c>
      <c r="D51" s="12">
        <f t="shared" si="2"/>
        <v>0.56919706495806011</v>
      </c>
      <c r="E51" s="10">
        <v>28710</v>
      </c>
      <c r="F51" s="12">
        <f t="shared" si="3"/>
        <v>0.43080293504193989</v>
      </c>
      <c r="G51" s="10">
        <v>26366</v>
      </c>
      <c r="H51" s="12">
        <f t="shared" si="4"/>
        <v>0.3956304488093273</v>
      </c>
      <c r="K51" s="13"/>
      <c r="L51" s="14"/>
      <c r="M51" s="14"/>
      <c r="N51" s="15"/>
      <c r="O51" s="14"/>
      <c r="P51" s="15"/>
      <c r="Q51" s="14"/>
      <c r="R51" s="15"/>
      <c r="T51" s="16"/>
      <c r="U51" s="16"/>
      <c r="V51" s="16"/>
    </row>
    <row r="52" spans="1:22" x14ac:dyDescent="0.35">
      <c r="A52" s="9" t="s">
        <v>50</v>
      </c>
      <c r="B52" s="10">
        <v>25133</v>
      </c>
      <c r="C52" s="10">
        <v>13414</v>
      </c>
      <c r="D52" s="12">
        <f t="shared" si="2"/>
        <v>0.5337206063740898</v>
      </c>
      <c r="E52" s="10">
        <v>11719</v>
      </c>
      <c r="F52" s="12">
        <f t="shared" si="3"/>
        <v>0.46627939362591014</v>
      </c>
      <c r="G52" s="10">
        <v>10517</v>
      </c>
      <c r="H52" s="12">
        <f t="shared" si="4"/>
        <v>0.41845382564755501</v>
      </c>
      <c r="K52" s="13"/>
      <c r="L52" s="14"/>
      <c r="M52" s="14"/>
      <c r="N52" s="15"/>
      <c r="O52" s="14"/>
      <c r="P52" s="15"/>
      <c r="Q52" s="14"/>
      <c r="R52" s="15"/>
      <c r="T52" s="16"/>
      <c r="U52" s="16"/>
      <c r="V52" s="16"/>
    </row>
    <row r="53" spans="1:22" x14ac:dyDescent="0.35">
      <c r="A53" s="9" t="s">
        <v>51</v>
      </c>
      <c r="B53" s="10">
        <v>57181</v>
      </c>
      <c r="C53" s="10">
        <v>43793</v>
      </c>
      <c r="D53" s="12">
        <f t="shared" si="2"/>
        <v>0.7658662842552596</v>
      </c>
      <c r="E53" s="10">
        <v>13388</v>
      </c>
      <c r="F53" s="12">
        <f t="shared" si="3"/>
        <v>0.23413371574474037</v>
      </c>
      <c r="G53" s="10">
        <v>10504</v>
      </c>
      <c r="H53" s="12">
        <f t="shared" si="4"/>
        <v>0.18369738199751665</v>
      </c>
      <c r="K53" s="13"/>
      <c r="L53" s="14"/>
      <c r="M53" s="14"/>
      <c r="N53" s="15"/>
      <c r="O53" s="14"/>
      <c r="P53" s="15"/>
      <c r="Q53" s="14"/>
      <c r="R53" s="15"/>
      <c r="T53" s="16"/>
      <c r="U53" s="16"/>
      <c r="V53" s="16"/>
    </row>
    <row r="54" spans="1:22" x14ac:dyDescent="0.35">
      <c r="A54" s="9" t="s">
        <v>52</v>
      </c>
      <c r="B54" s="10">
        <v>4809</v>
      </c>
      <c r="C54" s="10">
        <v>3491</v>
      </c>
      <c r="D54" s="12">
        <f t="shared" si="2"/>
        <v>0.72593054689124559</v>
      </c>
      <c r="E54" s="10">
        <v>1318</v>
      </c>
      <c r="F54" s="12">
        <f t="shared" si="3"/>
        <v>0.27406945310875441</v>
      </c>
      <c r="G54" s="10">
        <v>962</v>
      </c>
      <c r="H54" s="12">
        <f t="shared" si="4"/>
        <v>0.20004158868787689</v>
      </c>
      <c r="K54" s="13"/>
      <c r="L54" s="14"/>
      <c r="M54" s="14"/>
      <c r="N54" s="15"/>
      <c r="O54" s="14"/>
      <c r="P54" s="15"/>
      <c r="Q54" s="14"/>
      <c r="R54" s="15"/>
      <c r="T54" s="16"/>
      <c r="U54" s="16"/>
      <c r="V54" s="16"/>
    </row>
    <row r="55" spans="1:22" x14ac:dyDescent="0.35">
      <c r="A55" s="9" t="s">
        <v>53</v>
      </c>
      <c r="B55" s="10">
        <v>2899</v>
      </c>
      <c r="C55" s="10">
        <v>1722</v>
      </c>
      <c r="D55" s="12">
        <f t="shared" si="2"/>
        <v>0.59399793032080028</v>
      </c>
      <c r="E55" s="10">
        <v>1177</v>
      </c>
      <c r="F55" s="12">
        <f t="shared" si="3"/>
        <v>0.40600206967919972</v>
      </c>
      <c r="G55" s="10">
        <v>1023</v>
      </c>
      <c r="H55" s="12">
        <f t="shared" si="4"/>
        <v>0.3528803035529493</v>
      </c>
      <c r="K55" s="13"/>
      <c r="L55" s="14"/>
      <c r="M55" s="14"/>
      <c r="N55" s="15"/>
      <c r="O55" s="13"/>
      <c r="P55" s="15"/>
      <c r="Q55" s="13"/>
      <c r="R55" s="15"/>
      <c r="T55" s="16"/>
      <c r="U55" s="16"/>
      <c r="V55" s="16"/>
    </row>
    <row r="56" spans="1:22" x14ac:dyDescent="0.35">
      <c r="A56" s="9" t="s">
        <v>58</v>
      </c>
      <c r="B56" s="10">
        <v>3221678</v>
      </c>
      <c r="C56" s="10">
        <v>2283803</v>
      </c>
      <c r="D56" s="12">
        <f t="shared" si="2"/>
        <v>0.70888617670667275</v>
      </c>
      <c r="E56" s="10">
        <v>937875</v>
      </c>
      <c r="F56" s="12">
        <f t="shared" si="3"/>
        <v>0.29111382329332725</v>
      </c>
      <c r="G56" s="10">
        <v>776330</v>
      </c>
      <c r="H56" s="12">
        <f t="shared" si="4"/>
        <v>0.24097069912014796</v>
      </c>
      <c r="K56" s="13"/>
      <c r="L56" s="14"/>
      <c r="M56" s="14"/>
      <c r="N56" s="15"/>
      <c r="O56" s="14"/>
      <c r="P56" s="15"/>
      <c r="Q56" s="14"/>
      <c r="R56" s="15"/>
      <c r="T56" s="16"/>
      <c r="U56" s="16"/>
      <c r="V56" s="16"/>
    </row>
  </sheetData>
  <mergeCells count="3">
    <mergeCell ref="C1:D1"/>
    <mergeCell ref="E1:F1"/>
    <mergeCell ref="G1:H1"/>
  </mergeCells>
  <pageMargins left="0.7" right="0.7" top="0.75" bottom="0.75" header="0.3" footer="0.3"/>
  <pageSetup scale="77" orientation="portrait" horizontalDpi="3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Methodology</vt:lpstr>
      <vt:lpstr>Results</vt:lpstr>
      <vt:lpstr>Methodology!Print_Area</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Loss of Full-Benefit Dual Eligibility Data, 2015-2018, State and National Totals</dc:title>
  <dc:subject>Loss of Full-Benefit Dual Eligibility, 2015-2018 Data</dc:subject>
  <dc:creator>CMS/MMCO</dc:creator>
  <cp:keywords>Full Benefit, Dual Eligiblity, 2015-2018, Medicare, Medicaid, Loss of Eligibility</cp:keywords>
  <cp:lastModifiedBy>MMCO</cp:lastModifiedBy>
  <cp:lastPrinted>2021-07-03T23:15:11Z</cp:lastPrinted>
  <dcterms:created xsi:type="dcterms:W3CDTF">2021-01-28T21:13:01Z</dcterms:created>
  <dcterms:modified xsi:type="dcterms:W3CDTF">2022-08-31T19:52:10Z</dcterms:modified>
</cp:coreProperties>
</file>